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xr:revisionPtr revIDLastSave="0" documentId="13_ncr:1_{9D1B4B38-4528-4033-A4D1-CD4E77C46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L11" i="1"/>
  <c r="F157" i="1"/>
  <c r="G157" i="1"/>
  <c r="H157" i="1"/>
  <c r="I157" i="1"/>
  <c r="J15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H188" i="1" s="1"/>
  <c r="G177" i="1"/>
  <c r="G188" i="1" s="1"/>
  <c r="F177" i="1"/>
  <c r="F188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F139" i="1"/>
  <c r="F150" i="1" s="1"/>
  <c r="B133" i="1"/>
  <c r="A133" i="1"/>
  <c r="L132" i="1"/>
  <c r="J132" i="1"/>
  <c r="I132" i="1"/>
  <c r="H132" i="1"/>
  <c r="G132" i="1"/>
  <c r="F132" i="1"/>
  <c r="B123" i="1"/>
  <c r="A123" i="1"/>
  <c r="L122" i="1"/>
  <c r="J122" i="1"/>
  <c r="I122" i="1"/>
  <c r="I133" i="1" s="1"/>
  <c r="H122" i="1"/>
  <c r="H133" i="1" s="1"/>
  <c r="G122" i="1"/>
  <c r="F122" i="1"/>
  <c r="F133" i="1" s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I67" i="1"/>
  <c r="I78" i="1" s="1"/>
  <c r="H67" i="1"/>
  <c r="H78" i="1" s="1"/>
  <c r="G67" i="1"/>
  <c r="G78" i="1" s="1"/>
  <c r="F67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J31" i="1"/>
  <c r="J42" i="1" s="1"/>
  <c r="I31" i="1"/>
  <c r="I42" i="1" s="1"/>
  <c r="H31" i="1"/>
  <c r="G31" i="1"/>
  <c r="F31" i="1"/>
  <c r="F42" i="1" s="1"/>
  <c r="B22" i="1"/>
  <c r="A22" i="1"/>
  <c r="L21" i="1"/>
  <c r="J21" i="1"/>
  <c r="I21" i="1"/>
  <c r="H21" i="1"/>
  <c r="G21" i="1"/>
  <c r="G22" i="1" s="1"/>
  <c r="F21" i="1"/>
  <c r="F22" i="1" s="1"/>
  <c r="B12" i="1"/>
  <c r="A12" i="1"/>
  <c r="G42" i="1" l="1"/>
  <c r="G150" i="1"/>
  <c r="I188" i="1"/>
  <c r="I22" i="1"/>
  <c r="F78" i="1"/>
  <c r="I168" i="1"/>
  <c r="H168" i="1"/>
  <c r="F168" i="1"/>
  <c r="J133" i="1"/>
  <c r="G168" i="1"/>
  <c r="L22" i="1"/>
  <c r="L133" i="1"/>
  <c r="L42" i="1"/>
  <c r="L188" i="1"/>
  <c r="H42" i="1"/>
  <c r="I189" i="1"/>
  <c r="J22" i="1"/>
  <c r="L115" i="1"/>
  <c r="G133" i="1"/>
  <c r="J168" i="1"/>
  <c r="J188" i="1"/>
  <c r="J78" i="1"/>
  <c r="J61" i="1"/>
  <c r="J115" i="1"/>
  <c r="J97" i="1"/>
  <c r="J150" i="1"/>
  <c r="H97" i="1"/>
  <c r="H22" i="1"/>
  <c r="F189" i="1" l="1"/>
  <c r="G189" i="1"/>
  <c r="L189" i="1"/>
  <c r="J189" i="1"/>
  <c r="H189" i="1"/>
</calcChain>
</file>

<file path=xl/sharedStrings.xml><?xml version="1.0" encoding="utf-8"?>
<sst xmlns="http://schemas.openxmlformats.org/spreadsheetml/2006/main" count="272" uniqueCount="89">
  <si>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</si>
  <si>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</si>
  <si>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</si>
  <si>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</si>
  <si>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</si>
  <si>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</si>
  <si>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</si>
  <si>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</si>
  <si>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</si>
  <si>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</si>
  <si>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</si>
  <si>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</si>
  <si>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</si>
  <si>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</si>
  <si>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</si>
  <si>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</si>
  <si>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</si>
  <si>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</si>
  <si>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</si>
  <si>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</si>
  <si>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</si>
  <si>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</si>
  <si>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</si>
  <si>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</si>
  <si>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</si>
  <si>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</si>
  <si>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</si>
  <si>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</si>
  <si>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</si>
  <si>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</si>
  <si>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</si>
  <si>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</si>
  <si>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</si>
  <si>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</si>
  <si>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</si>
  <si>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</si>
  <si>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</si>
  <si>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Каша Дружба (рис, пшено) молочная с маслом</t>
  </si>
  <si>
    <t>Батон</t>
  </si>
  <si>
    <t>Горячий шоколад</t>
  </si>
  <si>
    <t>Чай ягодный</t>
  </si>
  <si>
    <t>Хлеб пшеничный</t>
  </si>
  <si>
    <t>Гуляш из курицы</t>
  </si>
  <si>
    <t>Биточек из курицы</t>
  </si>
  <si>
    <t>Рис припущенный</t>
  </si>
  <si>
    <t>Соус красный основной</t>
  </si>
  <si>
    <t>Чай с сахаром</t>
  </si>
  <si>
    <t>Чай с лимоном</t>
  </si>
  <si>
    <t>Йогурт порционный</t>
  </si>
  <si>
    <t>Фрикасе из мяса птицы со сметанным соусом</t>
  </si>
  <si>
    <t>Сырники с яблоком</t>
  </si>
  <si>
    <t>Молоко сгущенное</t>
  </si>
  <si>
    <t>Улитка с корицей</t>
  </si>
  <si>
    <t>Серебренникова О.С.</t>
  </si>
  <si>
    <t>МБОУ "Средняя школа №8"</t>
  </si>
  <si>
    <t>1</t>
  </si>
  <si>
    <t>Каши молочные, омлеты, запеканки</t>
  </si>
  <si>
    <t>Каша манная жидкая молочная с маслом сливочным</t>
  </si>
  <si>
    <t>Хлеб, мучные изделия</t>
  </si>
  <si>
    <t>Слойка с клубникой</t>
  </si>
  <si>
    <t>Гор.напиток</t>
  </si>
  <si>
    <t>Сок,фрукты</t>
  </si>
  <si>
    <t xml:space="preserve">Фрукт </t>
  </si>
  <si>
    <t>2</t>
  </si>
  <si>
    <t>Горячее блюдо</t>
  </si>
  <si>
    <t>Колбаска витаминная</t>
  </si>
  <si>
    <t>Гарнир</t>
  </si>
  <si>
    <t>Хлеб ржаной</t>
  </si>
  <si>
    <t>Кисломолочный продукт</t>
  </si>
  <si>
    <t>3</t>
  </si>
  <si>
    <t>Каша гречневая рассыпчатая, огурцы свежие порционно 150/30</t>
  </si>
  <si>
    <t>998/836</t>
  </si>
  <si>
    <t>4</t>
  </si>
  <si>
    <t>Соус</t>
  </si>
  <si>
    <t>Чай с лимоном*</t>
  </si>
  <si>
    <t>5</t>
  </si>
  <si>
    <t>Пюре картофельное, горошек зеленый консервированный 150/30</t>
  </si>
  <si>
    <t>995/811</t>
  </si>
  <si>
    <t>Бутерброды, сыр, масло</t>
  </si>
  <si>
    <t>Сыр (порциями)</t>
  </si>
  <si>
    <t>Пюре картофельное, помидоры порционно 150/30</t>
  </si>
  <si>
    <t>995/835</t>
  </si>
  <si>
    <t>Макаронные изделия отварные с маслом, огурцы свежие порционно 150/30</t>
  </si>
  <si>
    <t>516/836</t>
  </si>
  <si>
    <t>Котлета Домашняя</t>
  </si>
  <si>
    <t>Рис припущенный, огурцы свежие порционно 150/30</t>
  </si>
  <si>
    <t>512/836</t>
  </si>
  <si>
    <t>Вареники с фаршем картофельным с луком</t>
  </si>
  <si>
    <t>Сметана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</si>
</sst>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4" fillId="0" borderId="23" xfId="0" applyFont="1" applyBorder="1"/>
    <xf numFmtId="164" fontId="0" fillId="4" borderId="27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center" wrapText="1"/>
      <protection locked="0"/>
    </xf>
    <xf numFmtId="2" fontId="0" fillId="4" borderId="25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0" fillId="4" borderId="28" xfId="0" applyFill="1" applyBorder="1" applyAlignment="1" applyProtection="1">
      <alignment horizontal="center"/>
      <protection locked="0"/>
    </xf>
    <xf numFmtId="165" fontId="0" fillId="4" borderId="25" xfId="0" applyNumberFormat="1" applyFill="1" applyBorder="1" applyProtection="1">
      <protection locked="0"/>
    </xf>
    <xf numFmtId="0" fontId="0" fillId="4" borderId="4" xfId="0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0" fontId="0" fillId="4" borderId="26" xfId="0" applyFill="1" applyBorder="1" applyAlignment="1">
      <alignment horizontal="right"/>
    </xf>
    <xf numFmtId="0" fontId="0" fillId="5" borderId="2" xfId="0" applyFill="1" applyBorder="1" applyProtection="1"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29" xfId="0" applyFill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1" fillId="4" borderId="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2" fontId="0" fillId="4" borderId="34" xfId="0" applyNumberFormat="1" applyFill="1" applyBorder="1" applyProtection="1">
      <protection locked="0"/>
    </xf>
    <xf numFmtId="0" fontId="0" fillId="4" borderId="16" xfId="0" applyFill="1" applyBorder="1" applyAlignment="1" applyProtection="1">
      <alignment horizontal="center" wrapText="1"/>
      <protection locked="0"/>
    </xf>
    <xf numFmtId="2" fontId="0" fillId="4" borderId="8" xfId="0" applyNumberFormat="1" applyFill="1" applyBorder="1" applyProtection="1">
      <protection locked="0"/>
    </xf>
    <xf numFmtId="0" fontId="0" fillId="4" borderId="35" xfId="0" applyFill="1" applyBorder="1" applyAlignment="1" applyProtection="1">
      <alignment horizontal="center"/>
      <protection locked="0"/>
    </xf>
    <xf numFmtId="2" fontId="0" fillId="4" borderId="36" xfId="0" applyNumberFormat="1" applyFill="1" applyBorder="1" applyProtection="1">
      <protection locked="0"/>
    </xf>
    <xf numFmtId="2" fontId="1" fillId="4" borderId="25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2" fontId="1" fillId="4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" fillId="4" borderId="26" xfId="0" applyFont="1" applyFill="1" applyBorder="1" applyProtection="1"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22" ht="15" x14ac:dyDescent="0.25">
      <c r="A1" s="1" t="s">
        <v>7</v>
      </c>
      <c r="C1" s="104" t="s">
        <v>54</v>
      </c>
      <c r="D1" s="105"/>
      <c r="E1" s="105"/>
      <c r="F1" s="12" t="s">
        <v>16</v>
      </c>
      <c r="G1" s="2" t="s">
        <v>17</v>
      </c>
      <c r="H1" s="106" t="s">
        <v>35</v>
      </c>
      <c r="I1" s="106"/>
      <c r="J1" s="106"/>
      <c r="K1" s="106"/>
    </row>
    <row r="2" spans="1:22" ht="18" x14ac:dyDescent="0.2">
      <c r="A2" s="35" t="s">
        <v>6</v>
      </c>
      <c r="C2" s="2"/>
      <c r="G2" s="2" t="s">
        <v>18</v>
      </c>
      <c r="H2" s="106" t="s">
        <v>53</v>
      </c>
      <c r="I2" s="106"/>
      <c r="J2" s="106"/>
      <c r="K2" s="106"/>
    </row>
    <row r="3" spans="1:2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2024</v>
      </c>
      <c r="K3" s="1"/>
    </row>
    <row r="4" spans="1:22" ht="13.5" thickBot="1" x14ac:dyDescent="0.25">
      <c r="C4" s="2"/>
      <c r="D4" s="4"/>
      <c r="H4" s="44" t="s">
        <v>32</v>
      </c>
      <c r="I4" s="44" t="s">
        <v>33</v>
      </c>
      <c r="J4" s="44" t="s">
        <v>34</v>
      </c>
    </row>
    <row r="5" spans="1:2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22" ht="15" customHeight="1" x14ac:dyDescent="0.25">
      <c r="A6" s="110" t="s">
        <v>55</v>
      </c>
      <c r="B6" s="110" t="s">
        <v>55</v>
      </c>
      <c r="C6" s="110" t="s">
        <v>20</v>
      </c>
      <c r="D6" s="112" t="s">
        <v>56</v>
      </c>
      <c r="E6" s="94" t="s">
        <v>57</v>
      </c>
      <c r="F6" s="94">
        <v>200</v>
      </c>
      <c r="G6" s="94">
        <v>7.48</v>
      </c>
      <c r="H6" s="94">
        <v>8</v>
      </c>
      <c r="I6" s="94">
        <v>27.11</v>
      </c>
      <c r="J6" s="94">
        <v>187.9</v>
      </c>
      <c r="K6" s="94">
        <v>852</v>
      </c>
      <c r="L6" s="113">
        <v>24.61</v>
      </c>
      <c r="M6" s="117"/>
      <c r="N6" s="114"/>
      <c r="O6" s="114"/>
      <c r="P6" s="115"/>
      <c r="Q6" s="114"/>
      <c r="R6" s="114"/>
      <c r="S6" s="115"/>
      <c r="T6" s="115"/>
      <c r="U6" s="115"/>
      <c r="V6" s="115"/>
    </row>
    <row r="7" spans="1:22" ht="15" customHeight="1" x14ac:dyDescent="0.25">
      <c r="A7" s="110"/>
      <c r="B7" s="111"/>
      <c r="C7" s="110"/>
      <c r="D7" s="111" t="s">
        <v>58</v>
      </c>
      <c r="E7" s="94" t="s">
        <v>59</v>
      </c>
      <c r="F7" s="94">
        <v>70</v>
      </c>
      <c r="G7" s="94">
        <v>6.83</v>
      </c>
      <c r="H7" s="94">
        <v>6</v>
      </c>
      <c r="I7" s="94">
        <v>23.2</v>
      </c>
      <c r="J7" s="94">
        <v>218</v>
      </c>
      <c r="K7" s="94">
        <v>677.08</v>
      </c>
      <c r="L7" s="113">
        <v>17.11</v>
      </c>
      <c r="M7" s="117"/>
      <c r="N7" s="114"/>
      <c r="O7" s="114"/>
      <c r="P7" s="115"/>
      <c r="Q7" s="114"/>
      <c r="R7" s="114"/>
      <c r="S7" s="115"/>
      <c r="T7" s="115"/>
      <c r="U7" s="115"/>
      <c r="V7" s="115"/>
    </row>
    <row r="8" spans="1:22" ht="15" customHeight="1" x14ac:dyDescent="0.25">
      <c r="A8" s="110"/>
      <c r="B8" s="111"/>
      <c r="C8" s="110"/>
      <c r="D8" s="111" t="s">
        <v>60</v>
      </c>
      <c r="E8" s="94" t="s">
        <v>46</v>
      </c>
      <c r="F8" s="94">
        <v>200</v>
      </c>
      <c r="G8" s="94"/>
      <c r="H8" s="94"/>
      <c r="I8" s="94">
        <v>8.7420000000000009</v>
      </c>
      <c r="J8" s="94">
        <v>36</v>
      </c>
      <c r="K8" s="94">
        <v>1188</v>
      </c>
      <c r="L8" s="113">
        <v>4.62</v>
      </c>
      <c r="M8" s="117"/>
      <c r="N8" s="114"/>
      <c r="O8" s="114"/>
      <c r="P8" s="115"/>
      <c r="Q8" s="115"/>
      <c r="R8" s="115"/>
      <c r="S8" s="115"/>
      <c r="T8" s="115"/>
      <c r="U8" s="116"/>
      <c r="V8" s="115"/>
    </row>
    <row r="9" spans="1:22" ht="38.25" x14ac:dyDescent="0.25">
      <c r="A9" s="110"/>
      <c r="B9" s="111"/>
      <c r="C9" s="110"/>
      <c r="D9" s="111" t="s">
        <v>58</v>
      </c>
      <c r="E9" s="94" t="s">
        <v>38</v>
      </c>
      <c r="F9" s="94">
        <v>30</v>
      </c>
      <c r="G9" s="94">
        <v>2.25</v>
      </c>
      <c r="H9" s="94">
        <v>0.72</v>
      </c>
      <c r="I9" s="94">
        <v>1.34</v>
      </c>
      <c r="J9" s="94">
        <v>19.5</v>
      </c>
      <c r="K9" s="94">
        <v>693</v>
      </c>
      <c r="L9" s="113">
        <v>5.65</v>
      </c>
      <c r="M9" s="117"/>
      <c r="N9" s="114"/>
      <c r="O9" s="114"/>
      <c r="P9" s="115"/>
      <c r="Q9" s="114"/>
      <c r="R9" s="114"/>
      <c r="S9" s="115"/>
      <c r="T9" s="115"/>
      <c r="U9" s="115"/>
      <c r="V9" s="115"/>
    </row>
    <row r="10" spans="1:22" ht="15.75" thickBot="1" x14ac:dyDescent="0.3">
      <c r="A10" s="110"/>
      <c r="B10" s="111"/>
      <c r="C10" s="110"/>
      <c r="D10" s="111" t="s">
        <v>61</v>
      </c>
      <c r="E10" s="94" t="s">
        <v>62</v>
      </c>
      <c r="F10" s="94">
        <v>150</v>
      </c>
      <c r="G10" s="94">
        <v>0.64</v>
      </c>
      <c r="H10" s="94">
        <v>1</v>
      </c>
      <c r="I10" s="94">
        <v>15.68</v>
      </c>
      <c r="J10" s="94">
        <v>45.2</v>
      </c>
      <c r="K10" s="94">
        <v>976.03</v>
      </c>
      <c r="L10" s="113">
        <v>62.55</v>
      </c>
      <c r="M10" s="117"/>
      <c r="N10" s="114"/>
      <c r="O10" s="114"/>
      <c r="P10" s="115"/>
      <c r="Q10" s="114"/>
      <c r="R10" s="114"/>
      <c r="S10" s="115"/>
      <c r="T10" s="115"/>
      <c r="U10" s="115"/>
      <c r="V10" s="115"/>
    </row>
    <row r="11" spans="1:22" ht="15" x14ac:dyDescent="0.25">
      <c r="A11" s="24"/>
      <c r="B11" s="17"/>
      <c r="C11" s="8"/>
      <c r="D11" s="18" t="s">
        <v>29</v>
      </c>
      <c r="E11" s="102"/>
      <c r="F11" s="19">
        <f>SUM(F6:F10)</f>
        <v>650</v>
      </c>
      <c r="G11" s="19">
        <f>SUM(G6:G10)</f>
        <v>17.200000000000003</v>
      </c>
      <c r="H11" s="19">
        <f>SUM(H6:H10)</f>
        <v>15.72</v>
      </c>
      <c r="I11" s="19">
        <f>SUM(I6:I10)</f>
        <v>76.072000000000003</v>
      </c>
      <c r="J11" s="19">
        <f>SUM(J6:J10)</f>
        <v>506.59999999999997</v>
      </c>
      <c r="K11" s="25"/>
      <c r="L11" s="19">
        <f>SUM(L6:L10)</f>
        <v>114.53999999999999</v>
      </c>
    </row>
    <row r="12" spans="1:22" ht="15" x14ac:dyDescent="0.25">
      <c r="A12" s="26" t="str">
        <f>A6</f>
        <v>1</v>
      </c>
      <c r="B12" s="13" t="str">
        <f>B6</f>
        <v>1</v>
      </c>
      <c r="C12" s="10" t="s">
        <v>21</v>
      </c>
      <c r="D12" s="7" t="s">
        <v>22</v>
      </c>
      <c r="E12" s="39"/>
      <c r="F12" s="40"/>
      <c r="G12" s="40"/>
      <c r="H12" s="40"/>
      <c r="I12" s="40"/>
      <c r="J12" s="40"/>
      <c r="K12" s="41"/>
      <c r="L12" s="40"/>
    </row>
    <row r="13" spans="1:22" ht="15" x14ac:dyDescent="0.25">
      <c r="A13" s="23"/>
      <c r="B13" s="15"/>
      <c r="C13" s="11"/>
      <c r="D13" s="7" t="s">
        <v>23</v>
      </c>
      <c r="E13" s="39"/>
      <c r="F13" s="40"/>
      <c r="G13" s="40"/>
      <c r="H13" s="40"/>
      <c r="I13" s="40"/>
      <c r="J13" s="40"/>
      <c r="K13" s="41"/>
      <c r="L13" s="40"/>
    </row>
    <row r="14" spans="1:22" ht="15" x14ac:dyDescent="0.25">
      <c r="A14" s="23"/>
      <c r="B14" s="15"/>
      <c r="C14" s="11"/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22" ht="15" x14ac:dyDescent="0.25">
      <c r="A15" s="23"/>
      <c r="B15" s="15"/>
      <c r="C15" s="11"/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22" ht="15" x14ac:dyDescent="0.2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29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 x14ac:dyDescent="0.25">
      <c r="A22" s="29" t="str">
        <f>A6</f>
        <v>1</v>
      </c>
      <c r="B22" s="30" t="str">
        <f>B6</f>
        <v>1</v>
      </c>
      <c r="C22" s="107" t="s">
        <v>4</v>
      </c>
      <c r="D22" s="108"/>
      <c r="E22" s="31"/>
      <c r="F22" s="32">
        <f>F11+F21</f>
        <v>650</v>
      </c>
      <c r="G22" s="32">
        <f>G11+G21</f>
        <v>17.200000000000003</v>
      </c>
      <c r="H22" s="32">
        <f>H11+H21</f>
        <v>15.72</v>
      </c>
      <c r="I22" s="32">
        <f>I11+I21</f>
        <v>76.072000000000003</v>
      </c>
      <c r="J22" s="32">
        <f>J11+J21</f>
        <v>506.59999999999997</v>
      </c>
      <c r="K22" s="68"/>
      <c r="L22" s="69">
        <f>L11+L21</f>
        <v>114.53999999999999</v>
      </c>
    </row>
    <row r="23" spans="1:12" ht="15" x14ac:dyDescent="0.25">
      <c r="A23" s="14" t="s">
        <v>55</v>
      </c>
      <c r="B23" s="15" t="s">
        <v>63</v>
      </c>
      <c r="C23" s="22" t="s">
        <v>20</v>
      </c>
      <c r="D23" s="8" t="s">
        <v>64</v>
      </c>
      <c r="E23" s="94" t="s">
        <v>65</v>
      </c>
      <c r="F23" s="49">
        <v>90</v>
      </c>
      <c r="G23" s="51">
        <v>9.4499999999999993</v>
      </c>
      <c r="H23" s="51">
        <v>8</v>
      </c>
      <c r="I23" s="59">
        <v>6.5</v>
      </c>
      <c r="J23" s="53">
        <v>216</v>
      </c>
      <c r="K23" s="71">
        <v>1028</v>
      </c>
      <c r="L23" s="96">
        <v>37.049999999999997</v>
      </c>
    </row>
    <row r="24" spans="1:12" ht="15" x14ac:dyDescent="0.25">
      <c r="A24" s="14"/>
      <c r="B24" s="15"/>
      <c r="C24" s="11"/>
      <c r="D24" s="8" t="s">
        <v>66</v>
      </c>
      <c r="E24" s="94" t="s">
        <v>44</v>
      </c>
      <c r="F24" s="49">
        <v>150</v>
      </c>
      <c r="G24" s="51">
        <v>2.98</v>
      </c>
      <c r="H24" s="51">
        <v>5</v>
      </c>
      <c r="I24" s="59">
        <v>29.3</v>
      </c>
      <c r="J24" s="49">
        <v>165</v>
      </c>
      <c r="K24" s="71">
        <v>512</v>
      </c>
      <c r="L24" s="65">
        <v>16.690000000000001</v>
      </c>
    </row>
    <row r="25" spans="1:12" ht="15" x14ac:dyDescent="0.25">
      <c r="A25" s="14"/>
      <c r="B25" s="15"/>
      <c r="C25" s="11"/>
      <c r="D25" s="7" t="s">
        <v>60</v>
      </c>
      <c r="E25" s="83" t="s">
        <v>47</v>
      </c>
      <c r="F25" s="50">
        <v>200</v>
      </c>
      <c r="G25" s="52">
        <v>0.06</v>
      </c>
      <c r="H25" s="52"/>
      <c r="I25" s="60">
        <v>8.7420000000000009</v>
      </c>
      <c r="J25" s="50">
        <v>36</v>
      </c>
      <c r="K25" s="97">
        <v>686</v>
      </c>
      <c r="L25" s="90">
        <v>6.99</v>
      </c>
    </row>
    <row r="26" spans="1:12" ht="15" x14ac:dyDescent="0.25">
      <c r="A26" s="14"/>
      <c r="B26" s="15"/>
      <c r="C26" s="11"/>
      <c r="D26" s="7" t="s">
        <v>58</v>
      </c>
      <c r="E26" s="83" t="s">
        <v>41</v>
      </c>
      <c r="F26" s="50">
        <v>30</v>
      </c>
      <c r="G26" s="52">
        <v>2.68</v>
      </c>
      <c r="H26" s="52">
        <v>1</v>
      </c>
      <c r="I26" s="60">
        <v>10.88</v>
      </c>
      <c r="J26" s="50">
        <v>68.5</v>
      </c>
      <c r="K26" s="67">
        <v>897</v>
      </c>
      <c r="L26" s="101">
        <v>2.77</v>
      </c>
    </row>
    <row r="27" spans="1:12" ht="15" x14ac:dyDescent="0.25">
      <c r="A27" s="14"/>
      <c r="B27" s="15"/>
      <c r="C27" s="11"/>
      <c r="D27" s="7" t="s">
        <v>58</v>
      </c>
      <c r="E27" s="92" t="s">
        <v>67</v>
      </c>
      <c r="F27" s="54">
        <v>30</v>
      </c>
      <c r="G27" s="57">
        <v>2.13</v>
      </c>
      <c r="H27" s="57">
        <v>1</v>
      </c>
      <c r="I27" s="63">
        <v>12.13</v>
      </c>
      <c r="J27" s="54">
        <v>64.8</v>
      </c>
      <c r="K27" s="74">
        <v>1148</v>
      </c>
      <c r="L27" s="101">
        <v>3.09</v>
      </c>
    </row>
    <row r="28" spans="1:12" ht="15" x14ac:dyDescent="0.25">
      <c r="A28" s="14"/>
      <c r="B28" s="15"/>
      <c r="C28" s="11"/>
      <c r="D28" s="7" t="s">
        <v>68</v>
      </c>
      <c r="E28" s="84" t="s">
        <v>48</v>
      </c>
      <c r="F28" s="50">
        <v>125</v>
      </c>
      <c r="G28" s="52">
        <v>2.8</v>
      </c>
      <c r="H28" s="52">
        <v>2</v>
      </c>
      <c r="I28" s="60">
        <v>9.2899999999999991</v>
      </c>
      <c r="J28" s="50">
        <v>64</v>
      </c>
      <c r="K28" s="67">
        <v>935</v>
      </c>
      <c r="L28" s="65">
        <v>47.95</v>
      </c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6"/>
      <c r="B31" s="17"/>
      <c r="C31" s="8"/>
      <c r="D31" s="18" t="s">
        <v>29</v>
      </c>
      <c r="E31" s="9"/>
      <c r="F31" s="19">
        <f>SUM(F23:F30)</f>
        <v>625</v>
      </c>
      <c r="G31" s="19">
        <f>SUM(G23:G30)</f>
        <v>20.100000000000001</v>
      </c>
      <c r="H31" s="19">
        <f>SUM(H23:H30)</f>
        <v>17</v>
      </c>
      <c r="I31" s="19">
        <f>SUM(I23:I30)</f>
        <v>76.842000000000013</v>
      </c>
      <c r="J31" s="19">
        <f>SUM(J23:J30)</f>
        <v>614.29999999999995</v>
      </c>
      <c r="K31" s="25"/>
      <c r="L31" s="19">
        <f>SUM(L23:L30)</f>
        <v>114.54</v>
      </c>
    </row>
    <row r="32" spans="1:12" ht="15" x14ac:dyDescent="0.25">
      <c r="A32" s="13" t="str">
        <f>A23</f>
        <v>1</v>
      </c>
      <c r="B32" s="13" t="str">
        <f>B23</f>
        <v>2</v>
      </c>
      <c r="C32" s="10" t="s">
        <v>21</v>
      </c>
      <c r="D32" s="7" t="s">
        <v>22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4"/>
      <c r="B33" s="15"/>
      <c r="C33" s="11"/>
      <c r="D33" s="7" t="s">
        <v>23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24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25</v>
      </c>
      <c r="E35" s="39"/>
      <c r="F35" s="40"/>
      <c r="G35" s="40"/>
      <c r="H35" s="40"/>
      <c r="I35" s="40"/>
      <c r="J35" s="40"/>
      <c r="K35" s="41"/>
      <c r="L35" s="40"/>
    </row>
    <row r="36" spans="1:12" x14ac:dyDescent="0.25">
      <c r="A36" s="14"/>
      <c r="B36" s="15"/>
      <c r="C36" s="11"/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6"/>
      <c r="B41" s="17"/>
      <c r="C41" s="8"/>
      <c r="D41" s="18" t="s">
        <v>29</v>
      </c>
      <c r="E41" s="9"/>
      <c r="F41" s="19">
        <f>SUM(F32:F40)</f>
        <v>0</v>
      </c>
      <c r="G41" s="19">
        <f t="shared" ref="G41" si="2">SUM(G32:G40)</f>
        <v>0</v>
      </c>
      <c r="H41" s="19">
        <f t="shared" ref="H41" si="3">SUM(H32:H40)</f>
        <v>0</v>
      </c>
      <c r="I41" s="19">
        <f t="shared" ref="I41" si="4">SUM(I32:I40)</f>
        <v>0</v>
      </c>
      <c r="J41" s="19">
        <f t="shared" ref="J41:L41" si="5">SUM(J32:J40)</f>
        <v>0</v>
      </c>
      <c r="K41" s="25"/>
      <c r="L41" s="19">
        <f t="shared" si="5"/>
        <v>0</v>
      </c>
    </row>
    <row r="42" spans="1:12" ht="15.75" customHeight="1" thickBot="1" x14ac:dyDescent="0.25">
      <c r="A42" s="33" t="str">
        <f>A23</f>
        <v>1</v>
      </c>
      <c r="B42" s="33" t="str">
        <f>B23</f>
        <v>2</v>
      </c>
      <c r="C42" s="107" t="s">
        <v>4</v>
      </c>
      <c r="D42" s="108"/>
      <c r="E42" s="31"/>
      <c r="F42" s="32">
        <f>F31+F41</f>
        <v>625</v>
      </c>
      <c r="G42" s="32">
        <f t="shared" ref="G42" si="6">G31+G41</f>
        <v>20.100000000000001</v>
      </c>
      <c r="H42" s="32">
        <f t="shared" ref="H42" si="7">H31+H41</f>
        <v>17</v>
      </c>
      <c r="I42" s="32">
        <f t="shared" ref="I42" si="8">I31+I41</f>
        <v>76.842000000000013</v>
      </c>
      <c r="J42" s="32">
        <f t="shared" ref="J42:L42" si="9">J31+J41</f>
        <v>614.29999999999995</v>
      </c>
      <c r="K42" s="68"/>
      <c r="L42" s="69">
        <f t="shared" si="9"/>
        <v>114.54</v>
      </c>
    </row>
    <row r="43" spans="1:12" ht="15.75" thickBot="1" x14ac:dyDescent="0.3">
      <c r="A43" s="20" t="s">
        <v>55</v>
      </c>
      <c r="B43" s="21" t="s">
        <v>69</v>
      </c>
      <c r="C43" s="22" t="s">
        <v>20</v>
      </c>
      <c r="D43" s="5" t="s">
        <v>64</v>
      </c>
      <c r="E43" s="94" t="s">
        <v>49</v>
      </c>
      <c r="F43" s="49">
        <v>90</v>
      </c>
      <c r="G43" s="76">
        <v>7.6</v>
      </c>
      <c r="H43" s="77">
        <v>6</v>
      </c>
      <c r="I43" s="78">
        <v>3.23</v>
      </c>
      <c r="J43" s="53">
        <v>119</v>
      </c>
      <c r="K43" s="99">
        <v>1296</v>
      </c>
      <c r="L43" s="98">
        <v>46.62</v>
      </c>
    </row>
    <row r="44" spans="1:12" ht="30" x14ac:dyDescent="0.25">
      <c r="A44" s="23"/>
      <c r="B44" s="15"/>
      <c r="C44" s="11"/>
      <c r="D44" s="5" t="s">
        <v>66</v>
      </c>
      <c r="E44" s="83" t="s">
        <v>70</v>
      </c>
      <c r="F44" s="50">
        <v>180</v>
      </c>
      <c r="G44" s="52">
        <v>7.23</v>
      </c>
      <c r="H44" s="52">
        <v>6</v>
      </c>
      <c r="I44" s="60">
        <v>38.28</v>
      </c>
      <c r="J44" s="50">
        <v>227.5</v>
      </c>
      <c r="K44" s="66" t="s">
        <v>71</v>
      </c>
      <c r="L44" s="101">
        <v>19.010000000000002</v>
      </c>
    </row>
    <row r="45" spans="1:12" ht="15" x14ac:dyDescent="0.25">
      <c r="A45" s="23"/>
      <c r="B45" s="15"/>
      <c r="C45" s="11"/>
      <c r="D45" s="7" t="s">
        <v>60</v>
      </c>
      <c r="E45" s="83" t="s">
        <v>36</v>
      </c>
      <c r="F45" s="50">
        <v>200</v>
      </c>
      <c r="G45" s="52">
        <v>2.2999999999999998</v>
      </c>
      <c r="H45" s="52">
        <v>2.6</v>
      </c>
      <c r="I45" s="60">
        <v>12.85</v>
      </c>
      <c r="J45" s="50">
        <v>84</v>
      </c>
      <c r="K45" s="66">
        <v>1110</v>
      </c>
      <c r="L45" s="65">
        <v>9.06</v>
      </c>
    </row>
    <row r="46" spans="1:12" ht="15" x14ac:dyDescent="0.25">
      <c r="A46" s="23"/>
      <c r="B46" s="15"/>
      <c r="C46" s="11"/>
      <c r="D46" s="86" t="s">
        <v>58</v>
      </c>
      <c r="E46" s="83" t="s">
        <v>38</v>
      </c>
      <c r="F46" s="50">
        <v>30</v>
      </c>
      <c r="G46" s="52">
        <v>2.25</v>
      </c>
      <c r="H46" s="52">
        <v>0.72</v>
      </c>
      <c r="I46" s="60">
        <v>1.34</v>
      </c>
      <c r="J46" s="50">
        <v>19.5</v>
      </c>
      <c r="K46" s="66">
        <v>693</v>
      </c>
      <c r="L46" s="65">
        <v>4.45</v>
      </c>
    </row>
    <row r="47" spans="1:12" ht="15" x14ac:dyDescent="0.25">
      <c r="A47" s="23"/>
      <c r="B47" s="15"/>
      <c r="C47" s="11"/>
      <c r="D47" s="7" t="s">
        <v>61</v>
      </c>
      <c r="E47" s="48" t="s">
        <v>62</v>
      </c>
      <c r="F47" s="50">
        <v>150</v>
      </c>
      <c r="G47" s="52">
        <v>0.6</v>
      </c>
      <c r="H47" s="52">
        <v>1</v>
      </c>
      <c r="I47" s="60">
        <v>14.7</v>
      </c>
      <c r="J47" s="50">
        <v>70.5</v>
      </c>
      <c r="K47" s="67">
        <v>976.03</v>
      </c>
      <c r="L47" s="65">
        <v>35.4</v>
      </c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4"/>
      <c r="B50" s="17"/>
      <c r="C50" s="8"/>
      <c r="D50" s="18" t="s">
        <v>29</v>
      </c>
      <c r="E50" s="9"/>
      <c r="F50" s="19">
        <f>SUM(F43:F49)</f>
        <v>650</v>
      </c>
      <c r="G50" s="19">
        <f>SUM(G43:G49)</f>
        <v>19.98</v>
      </c>
      <c r="H50" s="19">
        <f>SUM(H43:H49)</f>
        <v>16.32</v>
      </c>
      <c r="I50" s="19">
        <f>SUM(I43:I49)</f>
        <v>70.400000000000006</v>
      </c>
      <c r="J50" s="19">
        <f>SUM(J43:J49)</f>
        <v>520.5</v>
      </c>
      <c r="K50" s="25"/>
      <c r="L50" s="19">
        <f>SUM(L43:L49)</f>
        <v>114.53999999999999</v>
      </c>
    </row>
    <row r="51" spans="1:12" ht="15" x14ac:dyDescent="0.25">
      <c r="A51" s="26" t="str">
        <f>A43</f>
        <v>1</v>
      </c>
      <c r="B51" s="13" t="str">
        <f>B43</f>
        <v>3</v>
      </c>
      <c r="C51" s="10" t="s">
        <v>21</v>
      </c>
      <c r="D51" s="7" t="s">
        <v>22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3"/>
      <c r="B52" s="15"/>
      <c r="C52" s="11"/>
      <c r="D52" s="7" t="s">
        <v>23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24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25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7"/>
      <c r="C60" s="8"/>
      <c r="D60" s="18" t="s">
        <v>29</v>
      </c>
      <c r="E60" s="9"/>
      <c r="F60" s="19">
        <f>SUM(F51:F59)</f>
        <v>0</v>
      </c>
      <c r="G60" s="19">
        <f t="shared" ref="G60" si="10">SUM(G51:G59)</f>
        <v>0</v>
      </c>
      <c r="H60" s="19">
        <f t="shared" ref="H60" si="11">SUM(H51:H59)</f>
        <v>0</v>
      </c>
      <c r="I60" s="19">
        <f t="shared" ref="I60" si="12">SUM(I51:I59)</f>
        <v>0</v>
      </c>
      <c r="J60" s="19">
        <f t="shared" ref="J60:L60" si="13">SUM(J51:J59)</f>
        <v>0</v>
      </c>
      <c r="K60" s="25"/>
      <c r="L60" s="19">
        <f t="shared" si="13"/>
        <v>0</v>
      </c>
    </row>
    <row r="61" spans="1:12" ht="15.75" customHeight="1" thickBot="1" x14ac:dyDescent="0.25">
      <c r="A61" s="29" t="str">
        <f>A43</f>
        <v>1</v>
      </c>
      <c r="B61" s="30" t="str">
        <f>B43</f>
        <v>3</v>
      </c>
      <c r="C61" s="107" t="s">
        <v>4</v>
      </c>
      <c r="D61" s="108"/>
      <c r="E61" s="31"/>
      <c r="F61" s="32">
        <f>F50+F60</f>
        <v>650</v>
      </c>
      <c r="G61" s="32">
        <f t="shared" ref="G61" si="14">G50+G60</f>
        <v>19.98</v>
      </c>
      <c r="H61" s="32">
        <f t="shared" ref="H61" si="15">H50+H60</f>
        <v>16.32</v>
      </c>
      <c r="I61" s="32">
        <f t="shared" ref="I61" si="16">I50+I60</f>
        <v>70.400000000000006</v>
      </c>
      <c r="J61" s="32">
        <f t="shared" ref="J61:L61" si="17">J50+J60</f>
        <v>520.5</v>
      </c>
      <c r="K61" s="68"/>
      <c r="L61" s="69">
        <f t="shared" si="17"/>
        <v>114.53999999999999</v>
      </c>
    </row>
    <row r="62" spans="1:12" ht="15" x14ac:dyDescent="0.25">
      <c r="A62" s="20" t="s">
        <v>55</v>
      </c>
      <c r="B62" s="21" t="s">
        <v>72</v>
      </c>
      <c r="C62" s="22" t="s">
        <v>20</v>
      </c>
      <c r="D62" s="5" t="s">
        <v>56</v>
      </c>
      <c r="E62" s="82" t="s">
        <v>50</v>
      </c>
      <c r="F62" s="53">
        <v>160</v>
      </c>
      <c r="G62" s="56">
        <v>10.6</v>
      </c>
      <c r="H62" s="56">
        <v>14</v>
      </c>
      <c r="I62" s="62">
        <v>31.86</v>
      </c>
      <c r="J62" s="53">
        <v>361.6</v>
      </c>
      <c r="K62" s="99">
        <v>1073</v>
      </c>
      <c r="L62" s="100">
        <v>67.260000000000005</v>
      </c>
    </row>
    <row r="63" spans="1:12" ht="15" x14ac:dyDescent="0.25">
      <c r="A63" s="23"/>
      <c r="B63" s="15"/>
      <c r="C63" s="11"/>
      <c r="D63" s="79" t="s">
        <v>73</v>
      </c>
      <c r="E63" s="81" t="s">
        <v>51</v>
      </c>
      <c r="F63" s="49">
        <v>30</v>
      </c>
      <c r="G63" s="51">
        <v>2.37</v>
      </c>
      <c r="H63" s="51">
        <v>1</v>
      </c>
      <c r="I63" s="59">
        <v>16.32</v>
      </c>
      <c r="J63" s="49">
        <v>49</v>
      </c>
      <c r="K63" s="71">
        <v>902</v>
      </c>
      <c r="L63" s="103">
        <v>15.9</v>
      </c>
    </row>
    <row r="64" spans="1:12" ht="15" x14ac:dyDescent="0.25">
      <c r="A64" s="23"/>
      <c r="B64" s="15"/>
      <c r="C64" s="11"/>
      <c r="D64" s="7" t="s">
        <v>58</v>
      </c>
      <c r="E64" s="84" t="s">
        <v>38</v>
      </c>
      <c r="F64" s="50">
        <v>30</v>
      </c>
      <c r="G64" s="52">
        <v>2.25</v>
      </c>
      <c r="H64" s="52">
        <v>0.72</v>
      </c>
      <c r="I64" s="60">
        <v>1.34</v>
      </c>
      <c r="J64" s="50">
        <v>19.5</v>
      </c>
      <c r="K64" s="67">
        <v>693</v>
      </c>
      <c r="L64" s="65">
        <v>6.91</v>
      </c>
    </row>
    <row r="65" spans="1:15" ht="15" x14ac:dyDescent="0.25">
      <c r="A65" s="23"/>
      <c r="B65" s="15"/>
      <c r="C65" s="11"/>
      <c r="D65" s="7" t="s">
        <v>60</v>
      </c>
      <c r="E65" s="83" t="s">
        <v>74</v>
      </c>
      <c r="F65" s="50">
        <v>200</v>
      </c>
      <c r="G65" s="52"/>
      <c r="H65" s="52"/>
      <c r="I65" s="60">
        <v>8.7420000000000009</v>
      </c>
      <c r="J65" s="50">
        <v>36</v>
      </c>
      <c r="K65" s="66">
        <v>686</v>
      </c>
      <c r="L65" s="65">
        <v>8.77</v>
      </c>
    </row>
    <row r="66" spans="1:15" ht="15" x14ac:dyDescent="0.25">
      <c r="A66" s="23"/>
      <c r="B66" s="15"/>
      <c r="C66" s="11"/>
      <c r="D66" s="7" t="s">
        <v>58</v>
      </c>
      <c r="E66" s="83" t="s">
        <v>52</v>
      </c>
      <c r="F66" s="50">
        <v>80</v>
      </c>
      <c r="G66" s="52">
        <v>4.79</v>
      </c>
      <c r="H66" s="52">
        <v>5</v>
      </c>
      <c r="I66" s="60">
        <v>12.9</v>
      </c>
      <c r="J66" s="50">
        <v>128.4</v>
      </c>
      <c r="K66" s="67">
        <v>677.2</v>
      </c>
      <c r="L66" s="65">
        <v>15.7</v>
      </c>
      <c r="O66" s="61"/>
    </row>
    <row r="67" spans="1:15" ht="15" x14ac:dyDescent="0.25">
      <c r="A67" s="24"/>
      <c r="B67" s="17"/>
      <c r="C67" s="8"/>
      <c r="D67" s="18" t="s">
        <v>29</v>
      </c>
      <c r="E67" s="9"/>
      <c r="F67" s="19">
        <f>SUM(F62:F66)</f>
        <v>500</v>
      </c>
      <c r="G67" s="19">
        <f>SUM(G62:G66)</f>
        <v>20.009999999999998</v>
      </c>
      <c r="H67" s="19">
        <f>SUM(H62:H66)</f>
        <v>20.72</v>
      </c>
      <c r="I67" s="19">
        <f>SUM(I62:I66)</f>
        <v>71.162000000000006</v>
      </c>
      <c r="J67" s="19">
        <f>SUM(J62:J66)</f>
        <v>594.5</v>
      </c>
      <c r="K67" s="25"/>
      <c r="L67" s="19">
        <f>SUM(L62:L66)</f>
        <v>114.54</v>
      </c>
    </row>
    <row r="68" spans="1:15" ht="15" x14ac:dyDescent="0.25">
      <c r="A68" s="26" t="str">
        <f>A62</f>
        <v>1</v>
      </c>
      <c r="B68" s="13" t="str">
        <f>B62</f>
        <v>4</v>
      </c>
      <c r="C68" s="10" t="s">
        <v>21</v>
      </c>
      <c r="D68" s="7" t="s">
        <v>22</v>
      </c>
      <c r="E68" s="39"/>
      <c r="F68" s="40"/>
      <c r="G68" s="40"/>
      <c r="H68" s="40"/>
      <c r="I68" s="40"/>
      <c r="J68" s="40"/>
      <c r="K68" s="41"/>
      <c r="L68" s="40"/>
    </row>
    <row r="69" spans="1:15" ht="15" x14ac:dyDescent="0.25">
      <c r="A69" s="23"/>
      <c r="B69" s="15"/>
      <c r="C69" s="11"/>
      <c r="D69" s="7" t="s">
        <v>23</v>
      </c>
      <c r="E69" s="39"/>
      <c r="F69" s="40"/>
      <c r="G69" s="40"/>
      <c r="H69" s="40"/>
      <c r="I69" s="40"/>
      <c r="J69" s="40"/>
      <c r="K69" s="41"/>
      <c r="L69" s="40"/>
    </row>
    <row r="70" spans="1:15" ht="15" x14ac:dyDescent="0.25">
      <c r="A70" s="23"/>
      <c r="B70" s="15"/>
      <c r="C70" s="11"/>
      <c r="D70" s="7" t="s">
        <v>24</v>
      </c>
      <c r="E70" s="39"/>
      <c r="F70" s="40"/>
      <c r="G70" s="40"/>
      <c r="H70" s="40"/>
      <c r="I70" s="40"/>
      <c r="J70" s="40"/>
      <c r="K70" s="41"/>
      <c r="L70" s="40"/>
    </row>
    <row r="71" spans="1:15" ht="15" x14ac:dyDescent="0.25">
      <c r="A71" s="23"/>
      <c r="B71" s="15"/>
      <c r="C71" s="11"/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5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5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5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5" ht="15" x14ac:dyDescent="0.25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5" ht="15" x14ac:dyDescent="0.25">
      <c r="A76" s="23"/>
      <c r="B76" s="15"/>
      <c r="C76" s="11"/>
      <c r="D76" s="6"/>
      <c r="E76" s="39"/>
      <c r="F76" s="40"/>
      <c r="G76" s="40"/>
      <c r="H76" s="40"/>
      <c r="I76" s="40"/>
      <c r="J76" s="40"/>
      <c r="K76" s="41"/>
      <c r="L76" s="40"/>
    </row>
    <row r="77" spans="1:15" ht="15" x14ac:dyDescent="0.25">
      <c r="A77" s="24"/>
      <c r="B77" s="17"/>
      <c r="C77" s="8"/>
      <c r="D77" s="18" t="s">
        <v>29</v>
      </c>
      <c r="E77" s="9"/>
      <c r="F77" s="19">
        <f>SUM(F68:F76)</f>
        <v>0</v>
      </c>
      <c r="G77" s="19">
        <f t="shared" ref="G77" si="18">SUM(G68:G76)</f>
        <v>0</v>
      </c>
      <c r="H77" s="19">
        <f t="shared" ref="H77" si="19">SUM(H68:H76)</f>
        <v>0</v>
      </c>
      <c r="I77" s="19">
        <f t="shared" ref="I77" si="20">SUM(I68:I76)</f>
        <v>0</v>
      </c>
      <c r="J77" s="19">
        <f t="shared" ref="J77:L77" si="21">SUM(J68:J76)</f>
        <v>0</v>
      </c>
      <c r="K77" s="25"/>
      <c r="L77" s="19">
        <f t="shared" si="21"/>
        <v>0</v>
      </c>
    </row>
    <row r="78" spans="1:15" ht="15.75" customHeight="1" thickBot="1" x14ac:dyDescent="0.25">
      <c r="A78" s="29" t="str">
        <f>A62</f>
        <v>1</v>
      </c>
      <c r="B78" s="30" t="str">
        <f>B62</f>
        <v>4</v>
      </c>
      <c r="C78" s="107" t="s">
        <v>4</v>
      </c>
      <c r="D78" s="108"/>
      <c r="E78" s="31"/>
      <c r="F78" s="32">
        <f>F67+F77</f>
        <v>500</v>
      </c>
      <c r="G78" s="32">
        <f t="shared" ref="G78" si="22">G67+G77</f>
        <v>20.009999999999998</v>
      </c>
      <c r="H78" s="32">
        <f t="shared" ref="H78" si="23">H67+H77</f>
        <v>20.72</v>
      </c>
      <c r="I78" s="32">
        <f t="shared" ref="I78" si="24">I67+I77</f>
        <v>71.162000000000006</v>
      </c>
      <c r="J78" s="32">
        <f t="shared" ref="J78:L78" si="25">J67+J77</f>
        <v>594.5</v>
      </c>
      <c r="K78" s="68"/>
      <c r="L78" s="69">
        <f t="shared" si="25"/>
        <v>114.54</v>
      </c>
    </row>
    <row r="79" spans="1:15" ht="15.75" thickBot="1" x14ac:dyDescent="0.3">
      <c r="A79" s="20" t="s">
        <v>55</v>
      </c>
      <c r="B79" s="21" t="s">
        <v>75</v>
      </c>
      <c r="C79" s="22" t="s">
        <v>20</v>
      </c>
      <c r="D79" s="5" t="s">
        <v>64</v>
      </c>
      <c r="E79" s="82" t="s">
        <v>43</v>
      </c>
      <c r="F79" s="53">
        <v>90</v>
      </c>
      <c r="G79" s="56">
        <v>12.1</v>
      </c>
      <c r="H79" s="56">
        <v>10</v>
      </c>
      <c r="I79" s="62">
        <v>13.9</v>
      </c>
      <c r="J79" s="53">
        <v>173.7</v>
      </c>
      <c r="K79" s="70">
        <v>255</v>
      </c>
      <c r="L79" s="96">
        <v>61.77</v>
      </c>
    </row>
    <row r="80" spans="1:15" ht="30" x14ac:dyDescent="0.25">
      <c r="A80" s="23"/>
      <c r="B80" s="15"/>
      <c r="C80" s="11"/>
      <c r="D80" s="5" t="s">
        <v>66</v>
      </c>
      <c r="E80" s="83" t="s">
        <v>76</v>
      </c>
      <c r="F80" s="50">
        <v>180</v>
      </c>
      <c r="G80" s="52">
        <v>4.4000000000000004</v>
      </c>
      <c r="H80" s="52">
        <v>6</v>
      </c>
      <c r="I80" s="60">
        <v>24.45</v>
      </c>
      <c r="J80" s="50">
        <v>169</v>
      </c>
      <c r="K80" s="66" t="s">
        <v>77</v>
      </c>
      <c r="L80" s="65">
        <v>45.64</v>
      </c>
    </row>
    <row r="81" spans="1:12" ht="15" x14ac:dyDescent="0.25">
      <c r="A81" s="23"/>
      <c r="B81" s="15"/>
      <c r="C81" s="11"/>
      <c r="D81" s="7" t="s">
        <v>60</v>
      </c>
      <c r="E81" s="83" t="s">
        <v>46</v>
      </c>
      <c r="F81" s="50">
        <v>200</v>
      </c>
      <c r="G81" s="52"/>
      <c r="H81" s="52"/>
      <c r="I81" s="60">
        <v>15.97</v>
      </c>
      <c r="J81" s="50">
        <v>63.8</v>
      </c>
      <c r="K81" s="66">
        <v>1188</v>
      </c>
      <c r="L81" s="65">
        <v>4.45</v>
      </c>
    </row>
    <row r="82" spans="1:12" ht="15" x14ac:dyDescent="0.25">
      <c r="A82" s="23"/>
      <c r="B82" s="15"/>
      <c r="C82" s="11"/>
      <c r="D82" s="86" t="s">
        <v>58</v>
      </c>
      <c r="E82" s="92" t="s">
        <v>41</v>
      </c>
      <c r="F82" s="54">
        <v>30</v>
      </c>
      <c r="G82" s="57">
        <v>2.68</v>
      </c>
      <c r="H82" s="57">
        <v>1</v>
      </c>
      <c r="I82" s="63">
        <v>10.88</v>
      </c>
      <c r="J82" s="54">
        <v>68.5</v>
      </c>
      <c r="K82" s="74">
        <v>897</v>
      </c>
      <c r="L82" s="65">
        <v>2.68</v>
      </c>
    </row>
    <row r="83" spans="1:12" ht="15" x14ac:dyDescent="0.25">
      <c r="A83" s="23"/>
      <c r="B83" s="15"/>
      <c r="C83" s="11"/>
      <c r="D83" s="7"/>
      <c r="E83" s="48"/>
      <c r="F83" s="50"/>
      <c r="G83" s="52"/>
      <c r="H83" s="52"/>
      <c r="I83" s="52"/>
      <c r="J83" s="50"/>
      <c r="K83" s="67"/>
      <c r="L83" s="65"/>
    </row>
    <row r="84" spans="1:12" ht="15" x14ac:dyDescent="0.2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4"/>
      <c r="B86" s="17"/>
      <c r="C86" s="8"/>
      <c r="D86" s="18" t="s">
        <v>29</v>
      </c>
      <c r="E86" s="9"/>
      <c r="F86" s="19">
        <f>SUM(F79:F85)</f>
        <v>500</v>
      </c>
      <c r="G86" s="19">
        <f>SUM(G79:G85)</f>
        <v>19.18</v>
      </c>
      <c r="H86" s="19">
        <f>SUM(H79:H85)</f>
        <v>17</v>
      </c>
      <c r="I86" s="19">
        <f>SUM(I79:I85)</f>
        <v>65.2</v>
      </c>
      <c r="J86" s="19">
        <f>SUM(J79:J85)</f>
        <v>475</v>
      </c>
      <c r="K86" s="25"/>
      <c r="L86" s="19">
        <f>SUM(L79:L85)</f>
        <v>114.54</v>
      </c>
    </row>
    <row r="87" spans="1:12" ht="15" x14ac:dyDescent="0.25">
      <c r="A87" s="26" t="str">
        <f>A79</f>
        <v>1</v>
      </c>
      <c r="B87" s="13" t="str">
        <f>B79</f>
        <v>5</v>
      </c>
      <c r="C87" s="10" t="s">
        <v>21</v>
      </c>
      <c r="D87" s="7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23</v>
      </c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7" t="s">
        <v>24</v>
      </c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3"/>
      <c r="B90" s="15"/>
      <c r="C90" s="11"/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7"/>
      <c r="C96" s="8"/>
      <c r="D96" s="18" t="s">
        <v>29</v>
      </c>
      <c r="E96" s="9"/>
      <c r="F96" s="19">
        <f>SUM(F87:F95)</f>
        <v>0</v>
      </c>
      <c r="G96" s="19">
        <f t="shared" ref="G96" si="26">SUM(G87:G95)</f>
        <v>0</v>
      </c>
      <c r="H96" s="19">
        <f t="shared" ref="H96" si="27">SUM(H87:H95)</f>
        <v>0</v>
      </c>
      <c r="I96" s="19">
        <f t="shared" ref="I96" si="28">SUM(I87:I95)</f>
        <v>0</v>
      </c>
      <c r="J96" s="19">
        <f t="shared" ref="J96:L96" si="29">SUM(J87:J95)</f>
        <v>0</v>
      </c>
      <c r="K96" s="25"/>
      <c r="L96" s="19">
        <f t="shared" si="29"/>
        <v>0</v>
      </c>
    </row>
    <row r="97" spans="1:12" ht="15.75" customHeight="1" thickBot="1" x14ac:dyDescent="0.25">
      <c r="A97" s="29" t="str">
        <f>A79</f>
        <v>1</v>
      </c>
      <c r="B97" s="30" t="str">
        <f>B79</f>
        <v>5</v>
      </c>
      <c r="C97" s="107" t="s">
        <v>4</v>
      </c>
      <c r="D97" s="108"/>
      <c r="E97" s="31"/>
      <c r="F97" s="32">
        <f>F86+F96</f>
        <v>500</v>
      </c>
      <c r="G97" s="32">
        <f t="shared" ref="G97" si="30">G86+G96</f>
        <v>19.18</v>
      </c>
      <c r="H97" s="32">
        <f t="shared" ref="H97" si="31">H86+H96</f>
        <v>17</v>
      </c>
      <c r="I97" s="32">
        <f t="shared" ref="I97" si="32">I86+I96</f>
        <v>65.2</v>
      </c>
      <c r="J97" s="32">
        <f t="shared" ref="J97:L97" si="33">J86+J96</f>
        <v>475</v>
      </c>
      <c r="K97" s="73"/>
      <c r="L97" s="72">
        <f t="shared" si="33"/>
        <v>114.54</v>
      </c>
    </row>
    <row r="98" spans="1:12" ht="15" x14ac:dyDescent="0.25">
      <c r="A98" s="20" t="s">
        <v>63</v>
      </c>
      <c r="B98" s="21" t="s">
        <v>55</v>
      </c>
      <c r="C98" s="22" t="s">
        <v>20</v>
      </c>
      <c r="D98" s="5" t="s">
        <v>56</v>
      </c>
      <c r="E98" s="81" t="s">
        <v>37</v>
      </c>
      <c r="F98" s="49">
        <v>200</v>
      </c>
      <c r="G98" s="51">
        <v>5</v>
      </c>
      <c r="H98" s="51">
        <v>9</v>
      </c>
      <c r="I98" s="59">
        <v>38.049999999999997</v>
      </c>
      <c r="J98" s="49">
        <v>212.6</v>
      </c>
      <c r="K98" s="80">
        <v>1139</v>
      </c>
      <c r="L98" s="88">
        <v>24.33</v>
      </c>
    </row>
    <row r="99" spans="1:12" ht="15" x14ac:dyDescent="0.25">
      <c r="A99" s="23"/>
      <c r="B99" s="15"/>
      <c r="C99" s="11"/>
      <c r="D99" s="7" t="s">
        <v>78</v>
      </c>
      <c r="E99" s="83" t="s">
        <v>79</v>
      </c>
      <c r="F99" s="54">
        <v>15</v>
      </c>
      <c r="G99" s="85">
        <v>4.04</v>
      </c>
      <c r="H99" s="85">
        <v>4</v>
      </c>
      <c r="I99" s="85"/>
      <c r="J99" s="85">
        <v>54.5</v>
      </c>
      <c r="K99" s="64">
        <v>97</v>
      </c>
      <c r="L99" s="89">
        <v>12.65</v>
      </c>
    </row>
    <row r="100" spans="1:12" ht="15" x14ac:dyDescent="0.25">
      <c r="A100" s="23"/>
      <c r="B100" s="15"/>
      <c r="C100" s="11"/>
      <c r="D100" s="86" t="s">
        <v>58</v>
      </c>
      <c r="E100" s="81" t="s">
        <v>38</v>
      </c>
      <c r="F100" s="50">
        <v>30</v>
      </c>
      <c r="G100" s="52">
        <v>2.25</v>
      </c>
      <c r="H100" s="52">
        <v>1</v>
      </c>
      <c r="I100" s="60">
        <v>15.42</v>
      </c>
      <c r="J100" s="50">
        <v>78.599999999999994</v>
      </c>
      <c r="K100" s="66">
        <v>693</v>
      </c>
      <c r="L100" s="89">
        <v>5.15</v>
      </c>
    </row>
    <row r="101" spans="1:12" ht="15" x14ac:dyDescent="0.25">
      <c r="A101" s="23"/>
      <c r="B101" s="15"/>
      <c r="C101" s="11"/>
      <c r="D101" s="86" t="s">
        <v>60</v>
      </c>
      <c r="E101" s="83" t="s">
        <v>39</v>
      </c>
      <c r="F101" s="50">
        <v>200</v>
      </c>
      <c r="G101" s="52">
        <v>3.0419999999999998</v>
      </c>
      <c r="H101" s="52">
        <v>3.948</v>
      </c>
      <c r="I101" s="60">
        <v>14.05</v>
      </c>
      <c r="J101" s="50">
        <v>104</v>
      </c>
      <c r="K101" s="66">
        <v>14539.89</v>
      </c>
      <c r="L101" s="89">
        <v>15.33</v>
      </c>
    </row>
    <row r="102" spans="1:12" ht="15" x14ac:dyDescent="0.25">
      <c r="A102" s="23"/>
      <c r="B102" s="15"/>
      <c r="C102" s="11"/>
      <c r="D102" s="87" t="s">
        <v>61</v>
      </c>
      <c r="E102" s="84" t="s">
        <v>62</v>
      </c>
      <c r="F102" s="55">
        <v>150</v>
      </c>
      <c r="G102" s="52">
        <v>0.6</v>
      </c>
      <c r="H102" s="52">
        <v>1</v>
      </c>
      <c r="I102" s="60">
        <v>14.7</v>
      </c>
      <c r="J102" s="50">
        <v>70.5</v>
      </c>
      <c r="K102" s="91">
        <v>976.03</v>
      </c>
      <c r="L102" s="90">
        <v>57.08</v>
      </c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4"/>
      <c r="B104" s="17"/>
      <c r="C104" s="8"/>
      <c r="D104" s="18" t="s">
        <v>29</v>
      </c>
      <c r="E104" s="9"/>
      <c r="F104" s="19">
        <f>SUM(F98:F103)</f>
        <v>595</v>
      </c>
      <c r="G104" s="19">
        <f>SUM(G98:G103)</f>
        <v>14.931999999999999</v>
      </c>
      <c r="H104" s="19">
        <f>SUM(H98:H103)</f>
        <v>18.948</v>
      </c>
      <c r="I104" s="19">
        <f>SUM(I98:I103)</f>
        <v>82.22</v>
      </c>
      <c r="J104" s="19">
        <f>SUM(J98:J103)</f>
        <v>520.20000000000005</v>
      </c>
      <c r="K104" s="25"/>
      <c r="L104" s="19">
        <f>SUM(L98:L103)</f>
        <v>114.53999999999999</v>
      </c>
    </row>
    <row r="105" spans="1:12" ht="15" x14ac:dyDescent="0.25">
      <c r="A105" s="26" t="str">
        <f>A98</f>
        <v>2</v>
      </c>
      <c r="B105" s="13" t="str">
        <f>B98</f>
        <v>1</v>
      </c>
      <c r="C105" s="10" t="s">
        <v>21</v>
      </c>
      <c r="D105" s="7" t="s">
        <v>22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7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7" t="s">
        <v>24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7" t="s">
        <v>25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4"/>
      <c r="B114" s="17"/>
      <c r="C114" s="8"/>
      <c r="D114" s="18" t="s">
        <v>29</v>
      </c>
      <c r="E114" s="9"/>
      <c r="F114" s="19">
        <f>SUM(F105:F113)</f>
        <v>0</v>
      </c>
      <c r="G114" s="19">
        <f t="shared" ref="G114:J114" si="34">SUM(G105:G113)</f>
        <v>0</v>
      </c>
      <c r="H114" s="19">
        <f t="shared" si="34"/>
        <v>0</v>
      </c>
      <c r="I114" s="19">
        <f t="shared" si="34"/>
        <v>0</v>
      </c>
      <c r="J114" s="19">
        <f t="shared" si="34"/>
        <v>0</v>
      </c>
      <c r="K114" s="25"/>
      <c r="L114" s="19">
        <f t="shared" ref="L114" si="35">SUM(L105:L113)</f>
        <v>0</v>
      </c>
    </row>
    <row r="115" spans="1:12" ht="15.75" thickBot="1" x14ac:dyDescent="0.25">
      <c r="A115" s="29" t="str">
        <f>A98</f>
        <v>2</v>
      </c>
      <c r="B115" s="30" t="str">
        <f>B98</f>
        <v>1</v>
      </c>
      <c r="C115" s="107" t="s">
        <v>4</v>
      </c>
      <c r="D115" s="108"/>
      <c r="E115" s="31"/>
      <c r="F115" s="32">
        <f>F104+F114</f>
        <v>595</v>
      </c>
      <c r="G115" s="32">
        <f t="shared" ref="G115" si="36">G104+G114</f>
        <v>14.931999999999999</v>
      </c>
      <c r="H115" s="32">
        <f t="shared" ref="H115" si="37">H104+H114</f>
        <v>18.948</v>
      </c>
      <c r="I115" s="32">
        <f t="shared" ref="I115" si="38">I104+I114</f>
        <v>82.22</v>
      </c>
      <c r="J115" s="32">
        <f t="shared" ref="J115:L115" si="39">J104+J114</f>
        <v>520.20000000000005</v>
      </c>
      <c r="K115" s="73"/>
      <c r="L115" s="72">
        <f t="shared" si="39"/>
        <v>114.53999999999999</v>
      </c>
    </row>
    <row r="116" spans="1:12" ht="15" x14ac:dyDescent="0.25">
      <c r="A116" s="14" t="s">
        <v>63</v>
      </c>
      <c r="B116" s="15" t="s">
        <v>63</v>
      </c>
      <c r="C116" s="22" t="s">
        <v>20</v>
      </c>
      <c r="D116" s="5" t="s">
        <v>64</v>
      </c>
      <c r="E116" s="83" t="s">
        <v>65</v>
      </c>
      <c r="F116" s="50">
        <v>80</v>
      </c>
      <c r="G116" s="52">
        <v>9.4499999999999993</v>
      </c>
      <c r="H116" s="52">
        <v>8</v>
      </c>
      <c r="I116" s="60">
        <v>6.5</v>
      </c>
      <c r="J116" s="53">
        <v>216</v>
      </c>
      <c r="K116" s="66">
        <v>1028</v>
      </c>
      <c r="L116" s="96">
        <v>58.61</v>
      </c>
    </row>
    <row r="117" spans="1:12" ht="15" x14ac:dyDescent="0.25">
      <c r="A117" s="14"/>
      <c r="B117" s="15"/>
      <c r="C117" s="11"/>
      <c r="D117" s="8" t="s">
        <v>66</v>
      </c>
      <c r="E117" s="83" t="s">
        <v>80</v>
      </c>
      <c r="F117" s="50">
        <v>180</v>
      </c>
      <c r="G117" s="52">
        <v>3.64</v>
      </c>
      <c r="H117" s="52">
        <v>6</v>
      </c>
      <c r="I117" s="60">
        <v>26.3</v>
      </c>
      <c r="J117" s="50">
        <v>192.1</v>
      </c>
      <c r="K117" s="66" t="s">
        <v>81</v>
      </c>
      <c r="L117" s="65">
        <v>40.58</v>
      </c>
    </row>
    <row r="118" spans="1:12" ht="15" x14ac:dyDescent="0.25">
      <c r="A118" s="14"/>
      <c r="B118" s="15"/>
      <c r="C118" s="11"/>
      <c r="D118" s="7" t="s">
        <v>60</v>
      </c>
      <c r="E118" s="83" t="s">
        <v>40</v>
      </c>
      <c r="F118" s="50">
        <v>200</v>
      </c>
      <c r="G118" s="52">
        <v>0.1</v>
      </c>
      <c r="H118" s="52"/>
      <c r="I118" s="60">
        <v>12.97</v>
      </c>
      <c r="J118" s="50">
        <v>59.9</v>
      </c>
      <c r="K118" s="67">
        <v>971</v>
      </c>
      <c r="L118" s="65">
        <v>10.050000000000001</v>
      </c>
    </row>
    <row r="119" spans="1:12" ht="15" x14ac:dyDescent="0.25">
      <c r="A119" s="14"/>
      <c r="B119" s="15"/>
      <c r="C119" s="11"/>
      <c r="D119" s="7" t="s">
        <v>58</v>
      </c>
      <c r="E119" s="83" t="s">
        <v>67</v>
      </c>
      <c r="F119" s="50">
        <v>30</v>
      </c>
      <c r="G119" s="52">
        <v>2.13</v>
      </c>
      <c r="H119" s="52">
        <v>1</v>
      </c>
      <c r="I119" s="60">
        <v>12.13</v>
      </c>
      <c r="J119" s="50">
        <v>64.8</v>
      </c>
      <c r="K119" s="67">
        <v>1148</v>
      </c>
      <c r="L119" s="101">
        <v>2.79</v>
      </c>
    </row>
    <row r="120" spans="1:12" ht="15" x14ac:dyDescent="0.25">
      <c r="A120" s="14"/>
      <c r="B120" s="15"/>
      <c r="C120" s="11"/>
      <c r="D120" s="86" t="s">
        <v>58</v>
      </c>
      <c r="E120" s="92" t="s">
        <v>41</v>
      </c>
      <c r="F120" s="54">
        <v>30</v>
      </c>
      <c r="G120" s="57">
        <v>2.68</v>
      </c>
      <c r="H120" s="57">
        <v>1</v>
      </c>
      <c r="I120" s="63">
        <v>10.88</v>
      </c>
      <c r="J120" s="54">
        <v>68.5</v>
      </c>
      <c r="K120" s="74">
        <v>897</v>
      </c>
      <c r="L120" s="101">
        <v>2.5099999999999998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6"/>
      <c r="B122" s="17"/>
      <c r="C122" s="8"/>
      <c r="D122" s="18" t="s">
        <v>29</v>
      </c>
      <c r="E122" s="9"/>
      <c r="F122" s="19">
        <f>SUM(F116:F121)</f>
        <v>520</v>
      </c>
      <c r="G122" s="19">
        <f>SUM(G116:G121)</f>
        <v>18</v>
      </c>
      <c r="H122" s="19">
        <f>SUM(H116:H121)</f>
        <v>16</v>
      </c>
      <c r="I122" s="19">
        <f>SUM(I116:I121)</f>
        <v>68.78</v>
      </c>
      <c r="J122" s="19">
        <f>SUM(J116:J121)</f>
        <v>601.29999999999995</v>
      </c>
      <c r="K122" s="25"/>
      <c r="L122" s="19">
        <f>SUM(L116:L121)</f>
        <v>114.54</v>
      </c>
    </row>
    <row r="123" spans="1:12" ht="15" x14ac:dyDescent="0.25">
      <c r="A123" s="13" t="str">
        <f>A116</f>
        <v>2</v>
      </c>
      <c r="B123" s="13" t="str">
        <f>B116</f>
        <v>2</v>
      </c>
      <c r="C123" s="10" t="s">
        <v>21</v>
      </c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7" t="s">
        <v>24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7" t="s">
        <v>25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11"/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6"/>
      <c r="B132" s="17"/>
      <c r="C132" s="8"/>
      <c r="D132" s="18" t="s">
        <v>29</v>
      </c>
      <c r="E132" s="9"/>
      <c r="F132" s="19">
        <f>SUM(F123:F131)</f>
        <v>0</v>
      </c>
      <c r="G132" s="19">
        <f t="shared" ref="G132:J132" si="40">SUM(G123:G131)</f>
        <v>0</v>
      </c>
      <c r="H132" s="19">
        <f t="shared" si="40"/>
        <v>0</v>
      </c>
      <c r="I132" s="19">
        <f t="shared" si="40"/>
        <v>0</v>
      </c>
      <c r="J132" s="19">
        <f t="shared" si="40"/>
        <v>0</v>
      </c>
      <c r="K132" s="25"/>
      <c r="L132" s="19">
        <f t="shared" ref="L132" si="41">SUM(L123:L131)</f>
        <v>0</v>
      </c>
    </row>
    <row r="133" spans="1:12" ht="15.75" thickBot="1" x14ac:dyDescent="0.25">
      <c r="A133" s="33" t="str">
        <f>A116</f>
        <v>2</v>
      </c>
      <c r="B133" s="33" t="str">
        <f>B116</f>
        <v>2</v>
      </c>
      <c r="C133" s="107" t="s">
        <v>4</v>
      </c>
      <c r="D133" s="108"/>
      <c r="E133" s="31"/>
      <c r="F133" s="32">
        <f>F122+F132</f>
        <v>520</v>
      </c>
      <c r="G133" s="32">
        <f t="shared" ref="G133" si="42">G122+G132</f>
        <v>18</v>
      </c>
      <c r="H133" s="32">
        <f t="shared" ref="H133" si="43">H122+H132</f>
        <v>16</v>
      </c>
      <c r="I133" s="32">
        <f t="shared" ref="I133" si="44">I122+I132</f>
        <v>68.78</v>
      </c>
      <c r="J133" s="32">
        <f t="shared" ref="J133:L133" si="45">J122+J132</f>
        <v>601.29999999999995</v>
      </c>
      <c r="K133" s="68"/>
      <c r="L133" s="69">
        <f t="shared" si="45"/>
        <v>114.54</v>
      </c>
    </row>
    <row r="134" spans="1:12" ht="15.75" thickBot="1" x14ac:dyDescent="0.3">
      <c r="A134" s="20" t="s">
        <v>63</v>
      </c>
      <c r="B134" s="21" t="s">
        <v>69</v>
      </c>
      <c r="C134" s="22" t="s">
        <v>20</v>
      </c>
      <c r="D134" s="5" t="s">
        <v>64</v>
      </c>
      <c r="E134" s="93" t="s">
        <v>42</v>
      </c>
      <c r="F134" s="53">
        <v>100</v>
      </c>
      <c r="G134" s="56">
        <v>9.6999999999999993</v>
      </c>
      <c r="H134" s="56">
        <v>7</v>
      </c>
      <c r="I134" s="62">
        <v>3.83</v>
      </c>
      <c r="J134" s="53">
        <v>136.69999999999999</v>
      </c>
      <c r="K134" s="70">
        <v>1105</v>
      </c>
      <c r="L134" s="96">
        <v>51.4</v>
      </c>
    </row>
    <row r="135" spans="1:12" ht="15" x14ac:dyDescent="0.25">
      <c r="A135" s="23"/>
      <c r="B135" s="15"/>
      <c r="C135" s="11"/>
      <c r="D135" s="5" t="s">
        <v>66</v>
      </c>
      <c r="E135" s="94" t="s">
        <v>82</v>
      </c>
      <c r="F135" s="49">
        <v>180</v>
      </c>
      <c r="G135" s="51">
        <v>4.74</v>
      </c>
      <c r="H135" s="51">
        <v>5</v>
      </c>
      <c r="I135" s="59">
        <v>35.090000000000003</v>
      </c>
      <c r="J135" s="49">
        <v>193.5</v>
      </c>
      <c r="K135" s="71" t="s">
        <v>83</v>
      </c>
      <c r="L135" s="65">
        <v>15.83</v>
      </c>
    </row>
    <row r="136" spans="1:12" ht="15.75" customHeight="1" x14ac:dyDescent="0.25">
      <c r="A136" s="23"/>
      <c r="B136" s="15"/>
      <c r="C136" s="11"/>
      <c r="D136" s="7" t="s">
        <v>60</v>
      </c>
      <c r="E136" s="48" t="s">
        <v>36</v>
      </c>
      <c r="F136" s="50">
        <v>200</v>
      </c>
      <c r="G136" s="52">
        <v>2.2999999999999998</v>
      </c>
      <c r="H136" s="52">
        <v>2.6</v>
      </c>
      <c r="I136" s="60">
        <v>12.85</v>
      </c>
      <c r="J136" s="50">
        <v>84</v>
      </c>
      <c r="K136" s="66">
        <v>1110</v>
      </c>
      <c r="L136" s="65">
        <v>9.19</v>
      </c>
    </row>
    <row r="137" spans="1:12" ht="15" x14ac:dyDescent="0.25">
      <c r="A137" s="23"/>
      <c r="B137" s="15"/>
      <c r="C137" s="11"/>
      <c r="D137" s="86" t="s">
        <v>58</v>
      </c>
      <c r="E137" s="92" t="s">
        <v>41</v>
      </c>
      <c r="F137" s="54">
        <v>30</v>
      </c>
      <c r="G137" s="57">
        <v>2.68</v>
      </c>
      <c r="H137" s="57">
        <v>1</v>
      </c>
      <c r="I137" s="63">
        <v>10.88</v>
      </c>
      <c r="J137" s="54">
        <v>68.5</v>
      </c>
      <c r="K137" s="74">
        <v>897</v>
      </c>
      <c r="L137" s="101">
        <v>2.2200000000000002</v>
      </c>
    </row>
    <row r="138" spans="1:12" ht="15" x14ac:dyDescent="0.25">
      <c r="A138" s="23"/>
      <c r="B138" s="15"/>
      <c r="C138" s="11"/>
      <c r="D138" s="7" t="s">
        <v>61</v>
      </c>
      <c r="E138" s="84" t="s">
        <v>62</v>
      </c>
      <c r="F138" s="50">
        <v>150</v>
      </c>
      <c r="G138" s="52">
        <v>0.6</v>
      </c>
      <c r="H138" s="52">
        <v>1</v>
      </c>
      <c r="I138" s="60">
        <v>14.7</v>
      </c>
      <c r="J138" s="50">
        <v>70.5</v>
      </c>
      <c r="K138" s="67">
        <v>976.03</v>
      </c>
      <c r="L138" s="65">
        <v>35.9</v>
      </c>
    </row>
    <row r="139" spans="1:12" ht="15" x14ac:dyDescent="0.25">
      <c r="A139" s="24"/>
      <c r="B139" s="17"/>
      <c r="C139" s="8"/>
      <c r="D139" s="18" t="s">
        <v>29</v>
      </c>
      <c r="E139" s="9"/>
      <c r="F139" s="19">
        <f>SUM(F134:F138)</f>
        <v>660</v>
      </c>
      <c r="G139" s="19">
        <f>SUM(G134:G138)</f>
        <v>20.02</v>
      </c>
      <c r="H139" s="19">
        <f>SUM(H134:H138)</f>
        <v>16.600000000000001</v>
      </c>
      <c r="I139" s="19">
        <f>SUM(I134:I138)</f>
        <v>77.350000000000009</v>
      </c>
      <c r="J139" s="19">
        <f>SUM(J134:J138)</f>
        <v>553.20000000000005</v>
      </c>
      <c r="K139" s="25"/>
      <c r="L139" s="19">
        <f>SUM(L134:L138)</f>
        <v>114.53999999999999</v>
      </c>
    </row>
    <row r="140" spans="1:12" ht="15" x14ac:dyDescent="0.25">
      <c r="A140" s="26" t="str">
        <f>A134</f>
        <v>2</v>
      </c>
      <c r="B140" s="13" t="str">
        <f>B134</f>
        <v>3</v>
      </c>
      <c r="C140" s="10" t="s">
        <v>21</v>
      </c>
      <c r="D140" s="7" t="s">
        <v>22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23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3"/>
      <c r="B142" s="15"/>
      <c r="C142" s="11"/>
      <c r="D142" s="7" t="s">
        <v>24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25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7" t="s">
        <v>26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7" t="s">
        <v>27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7" t="s">
        <v>28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4"/>
      <c r="B149" s="17"/>
      <c r="C149" s="8"/>
      <c r="D149" s="18" t="s">
        <v>29</v>
      </c>
      <c r="E149" s="9"/>
      <c r="F149" s="19">
        <f>SUM(F140:F148)</f>
        <v>0</v>
      </c>
      <c r="G149" s="19">
        <f t="shared" ref="G149:J149" si="46">SUM(G140:G148)</f>
        <v>0</v>
      </c>
      <c r="H149" s="19">
        <f t="shared" si="46"/>
        <v>0</v>
      </c>
      <c r="I149" s="19">
        <f t="shared" si="46"/>
        <v>0</v>
      </c>
      <c r="J149" s="19">
        <f t="shared" si="46"/>
        <v>0</v>
      </c>
      <c r="K149" s="25"/>
      <c r="L149" s="19">
        <f t="shared" ref="L149" si="47">SUM(L140:L148)</f>
        <v>0</v>
      </c>
    </row>
    <row r="150" spans="1:12" ht="15.75" thickBot="1" x14ac:dyDescent="0.25">
      <c r="A150" s="29" t="str">
        <f>A134</f>
        <v>2</v>
      </c>
      <c r="B150" s="30" t="str">
        <f>B134</f>
        <v>3</v>
      </c>
      <c r="C150" s="107" t="s">
        <v>4</v>
      </c>
      <c r="D150" s="108"/>
      <c r="E150" s="31"/>
      <c r="F150" s="32">
        <f>F139+F149</f>
        <v>660</v>
      </c>
      <c r="G150" s="32">
        <f t="shared" ref="G150" si="48">G139+G149</f>
        <v>20.02</v>
      </c>
      <c r="H150" s="32">
        <f t="shared" ref="H150" si="49">H139+H149</f>
        <v>16.600000000000001</v>
      </c>
      <c r="I150" s="32">
        <f t="shared" ref="I150" si="50">I139+I149</f>
        <v>77.350000000000009</v>
      </c>
      <c r="J150" s="32">
        <f t="shared" ref="J150:L150" si="51">J139+J149</f>
        <v>553.20000000000005</v>
      </c>
      <c r="K150" s="68"/>
      <c r="L150" s="69">
        <f t="shared" si="51"/>
        <v>114.53999999999999</v>
      </c>
    </row>
    <row r="151" spans="1:12" ht="15" x14ac:dyDescent="0.25">
      <c r="A151" s="20" t="s">
        <v>63</v>
      </c>
      <c r="B151" s="21" t="s">
        <v>72</v>
      </c>
      <c r="C151" s="22" t="s">
        <v>20</v>
      </c>
      <c r="D151" s="8" t="s">
        <v>64</v>
      </c>
      <c r="E151" s="94" t="s">
        <v>84</v>
      </c>
      <c r="F151" s="49">
        <v>90</v>
      </c>
      <c r="G151" s="51">
        <v>10.199999999999999</v>
      </c>
      <c r="H151" s="51">
        <v>9</v>
      </c>
      <c r="I151" s="59">
        <v>14.39</v>
      </c>
      <c r="J151" s="49">
        <v>219.1</v>
      </c>
      <c r="K151" s="71">
        <v>661</v>
      </c>
      <c r="L151" s="96">
        <v>74.52</v>
      </c>
    </row>
    <row r="152" spans="1:12" ht="15" x14ac:dyDescent="0.25">
      <c r="A152" s="23"/>
      <c r="B152" s="15"/>
      <c r="C152" s="11"/>
      <c r="D152" s="8" t="s">
        <v>66</v>
      </c>
      <c r="E152" s="81" t="s">
        <v>85</v>
      </c>
      <c r="F152" s="49">
        <v>180</v>
      </c>
      <c r="G152" s="51">
        <v>3.59</v>
      </c>
      <c r="H152" s="51">
        <v>5</v>
      </c>
      <c r="I152" s="59">
        <v>38.79</v>
      </c>
      <c r="J152" s="49">
        <v>237</v>
      </c>
      <c r="K152" s="71" t="s">
        <v>86</v>
      </c>
      <c r="L152" s="65">
        <v>27.17</v>
      </c>
    </row>
    <row r="153" spans="1:12" ht="15" x14ac:dyDescent="0.25">
      <c r="A153" s="23"/>
      <c r="B153" s="15"/>
      <c r="C153" s="11"/>
      <c r="D153" s="79" t="s">
        <v>73</v>
      </c>
      <c r="E153" s="81" t="s">
        <v>45</v>
      </c>
      <c r="F153" s="49">
        <v>20</v>
      </c>
      <c r="G153" s="51">
        <v>0.14000000000000001</v>
      </c>
      <c r="H153" s="51">
        <v>1</v>
      </c>
      <c r="I153" s="59">
        <v>1.5</v>
      </c>
      <c r="J153" s="49">
        <v>15.7</v>
      </c>
      <c r="K153" s="71">
        <v>901</v>
      </c>
      <c r="L153" s="65">
        <v>1.41</v>
      </c>
    </row>
    <row r="154" spans="1:12" ht="15" x14ac:dyDescent="0.25">
      <c r="A154" s="23"/>
      <c r="B154" s="15"/>
      <c r="C154" s="11"/>
      <c r="D154" s="7" t="s">
        <v>60</v>
      </c>
      <c r="E154" s="84" t="s">
        <v>47</v>
      </c>
      <c r="F154" s="50">
        <v>200</v>
      </c>
      <c r="G154" s="52">
        <v>0.06</v>
      </c>
      <c r="H154" s="52"/>
      <c r="I154" s="60">
        <v>15.16</v>
      </c>
      <c r="J154" s="50">
        <v>59.9</v>
      </c>
      <c r="K154" s="67">
        <v>686</v>
      </c>
      <c r="L154" s="65">
        <v>7.75</v>
      </c>
    </row>
    <row r="155" spans="1:12" ht="15" x14ac:dyDescent="0.25">
      <c r="A155" s="23"/>
      <c r="B155" s="15"/>
      <c r="C155" s="11"/>
      <c r="D155" s="7" t="s">
        <v>58</v>
      </c>
      <c r="E155" s="92" t="s">
        <v>41</v>
      </c>
      <c r="F155" s="54">
        <v>30</v>
      </c>
      <c r="G155" s="57">
        <v>3.21</v>
      </c>
      <c r="H155" s="57">
        <v>1</v>
      </c>
      <c r="I155" s="63">
        <v>13.05</v>
      </c>
      <c r="J155" s="54">
        <v>82.2</v>
      </c>
      <c r="K155" s="74">
        <v>897</v>
      </c>
      <c r="L155" s="101">
        <v>3.69</v>
      </c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4"/>
      <c r="B157" s="17"/>
      <c r="C157" s="8"/>
      <c r="D157" s="18" t="s">
        <v>29</v>
      </c>
      <c r="E157" s="9"/>
      <c r="F157" s="19">
        <f>SUM(F151:F156)</f>
        <v>520</v>
      </c>
      <c r="G157" s="19">
        <f>SUM(G151:G156)</f>
        <v>17.2</v>
      </c>
      <c r="H157" s="19">
        <f>SUM(H151:H156)</f>
        <v>16</v>
      </c>
      <c r="I157" s="19">
        <f>SUM(I151:I156)</f>
        <v>82.89</v>
      </c>
      <c r="J157" s="19">
        <f>SUM(J151:J156)</f>
        <v>613.90000000000009</v>
      </c>
      <c r="K157" s="25"/>
      <c r="L157" s="19">
        <f>SUM(L151:L156)</f>
        <v>114.53999999999999</v>
      </c>
    </row>
    <row r="158" spans="1:12" ht="15" x14ac:dyDescent="0.25">
      <c r="A158" s="26" t="str">
        <f>A151</f>
        <v>2</v>
      </c>
      <c r="B158" s="13" t="str">
        <f>B151</f>
        <v>4</v>
      </c>
      <c r="C158" s="10" t="s">
        <v>21</v>
      </c>
      <c r="D158" s="7" t="s">
        <v>22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7" t="s">
        <v>23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24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25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26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7" t="s">
        <v>27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7" t="s">
        <v>28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29</v>
      </c>
      <c r="E167" s="9"/>
      <c r="F167" s="19">
        <f>SUM(F158:F166)</f>
        <v>0</v>
      </c>
      <c r="G167" s="19">
        <f t="shared" ref="G167:J167" si="52">SUM(G158:G166)</f>
        <v>0</v>
      </c>
      <c r="H167" s="19">
        <f t="shared" si="52"/>
        <v>0</v>
      </c>
      <c r="I167" s="19">
        <f t="shared" si="52"/>
        <v>0</v>
      </c>
      <c r="J167" s="19">
        <f t="shared" si="52"/>
        <v>0</v>
      </c>
      <c r="K167" s="25"/>
      <c r="L167" s="19">
        <f t="shared" ref="L167" si="53">SUM(L158:L166)</f>
        <v>0</v>
      </c>
    </row>
    <row r="168" spans="1:12" ht="15.75" thickBot="1" x14ac:dyDescent="0.25">
      <c r="A168" s="29" t="str">
        <f>A151</f>
        <v>2</v>
      </c>
      <c r="B168" s="30" t="str">
        <f>B151</f>
        <v>4</v>
      </c>
      <c r="C168" s="107" t="s">
        <v>4</v>
      </c>
      <c r="D168" s="108"/>
      <c r="E168" s="31"/>
      <c r="F168" s="32">
        <f>F157+F167</f>
        <v>520</v>
      </c>
      <c r="G168" s="32">
        <f t="shared" ref="G168" si="54">G157+G167</f>
        <v>17.2</v>
      </c>
      <c r="H168" s="32">
        <f t="shared" ref="H168" si="55">H157+H167</f>
        <v>16</v>
      </c>
      <c r="I168" s="32">
        <f t="shared" ref="I168" si="56">I157+I167</f>
        <v>82.89</v>
      </c>
      <c r="J168" s="32">
        <f t="shared" ref="J168:L168" si="57">J157+J167</f>
        <v>613.90000000000009</v>
      </c>
      <c r="K168" s="73"/>
      <c r="L168" s="72">
        <f t="shared" si="57"/>
        <v>114.53999999999999</v>
      </c>
    </row>
    <row r="169" spans="1:12" ht="15" x14ac:dyDescent="0.25">
      <c r="A169" s="20" t="s">
        <v>63</v>
      </c>
      <c r="B169" s="21" t="s">
        <v>75</v>
      </c>
      <c r="C169" s="22" t="s">
        <v>20</v>
      </c>
      <c r="D169" s="5" t="s">
        <v>64</v>
      </c>
      <c r="E169" s="81" t="s">
        <v>87</v>
      </c>
      <c r="F169" s="49">
        <v>170</v>
      </c>
      <c r="G169" s="51">
        <v>6.2</v>
      </c>
      <c r="H169" s="51">
        <v>10</v>
      </c>
      <c r="I169" s="59">
        <v>26</v>
      </c>
      <c r="J169" s="53">
        <v>189.7</v>
      </c>
      <c r="K169" s="80">
        <v>725.05</v>
      </c>
      <c r="L169" s="96">
        <v>68.099999999999994</v>
      </c>
    </row>
    <row r="170" spans="1:12" ht="15" x14ac:dyDescent="0.25">
      <c r="A170" s="23"/>
      <c r="B170" s="15"/>
      <c r="C170" s="11"/>
      <c r="D170" s="95" t="s">
        <v>73</v>
      </c>
      <c r="E170" s="94" t="s">
        <v>88</v>
      </c>
      <c r="F170" s="49">
        <v>30</v>
      </c>
      <c r="G170" s="51">
        <v>0.08</v>
      </c>
      <c r="H170" s="51"/>
      <c r="I170" s="59">
        <v>0.11</v>
      </c>
      <c r="J170" s="49">
        <v>4.8</v>
      </c>
      <c r="K170" s="71">
        <v>986</v>
      </c>
      <c r="L170" s="65">
        <v>18</v>
      </c>
    </row>
    <row r="171" spans="1:12" ht="15" x14ac:dyDescent="0.25">
      <c r="A171" s="23"/>
      <c r="B171" s="15"/>
      <c r="C171" s="11"/>
      <c r="D171" s="7" t="s">
        <v>60</v>
      </c>
      <c r="E171" s="83" t="s">
        <v>46</v>
      </c>
      <c r="F171" s="50">
        <v>200</v>
      </c>
      <c r="G171" s="52"/>
      <c r="H171" s="52"/>
      <c r="I171" s="60">
        <v>15.97</v>
      </c>
      <c r="J171" s="50">
        <v>63.8</v>
      </c>
      <c r="K171" s="66">
        <v>1188</v>
      </c>
      <c r="L171" s="65">
        <v>4.67</v>
      </c>
    </row>
    <row r="172" spans="1:12" ht="15" x14ac:dyDescent="0.25">
      <c r="A172" s="23"/>
      <c r="B172" s="15"/>
      <c r="C172" s="11"/>
      <c r="D172" s="7" t="s">
        <v>58</v>
      </c>
      <c r="E172" s="83" t="s">
        <v>38</v>
      </c>
      <c r="F172" s="50">
        <v>30</v>
      </c>
      <c r="G172" s="52">
        <v>2.25</v>
      </c>
      <c r="H172" s="52">
        <v>1</v>
      </c>
      <c r="I172" s="60">
        <v>15.42</v>
      </c>
      <c r="J172" s="50">
        <v>78.599999999999994</v>
      </c>
      <c r="K172" s="66">
        <v>693</v>
      </c>
      <c r="L172" s="65">
        <v>5.9</v>
      </c>
    </row>
    <row r="173" spans="1:12" ht="15" x14ac:dyDescent="0.25">
      <c r="A173" s="23"/>
      <c r="B173" s="15"/>
      <c r="C173" s="11"/>
      <c r="D173" s="7" t="s">
        <v>58</v>
      </c>
      <c r="E173" s="83" t="s">
        <v>59</v>
      </c>
      <c r="F173" s="50">
        <v>70</v>
      </c>
      <c r="G173" s="52">
        <v>6.83</v>
      </c>
      <c r="H173" s="52">
        <v>6</v>
      </c>
      <c r="I173" s="60">
        <v>23.2</v>
      </c>
      <c r="J173" s="50">
        <v>218</v>
      </c>
      <c r="K173" s="66">
        <v>677.08</v>
      </c>
      <c r="L173" s="65">
        <v>17.87</v>
      </c>
    </row>
    <row r="174" spans="1:12" ht="15" x14ac:dyDescent="0.25">
      <c r="A174" s="23"/>
      <c r="B174" s="15"/>
      <c r="C174" s="11"/>
      <c r="D174" s="7"/>
      <c r="E174" s="48"/>
      <c r="F174" s="50"/>
      <c r="G174" s="52"/>
      <c r="H174" s="52"/>
      <c r="I174" s="60"/>
      <c r="J174" s="50"/>
      <c r="K174" s="67"/>
      <c r="L174" s="75"/>
    </row>
    <row r="175" spans="1:12" ht="15" x14ac:dyDescent="0.25">
      <c r="A175" s="23"/>
      <c r="B175" s="15"/>
      <c r="C175" s="11"/>
      <c r="D175" s="58"/>
      <c r="E175" s="47"/>
      <c r="F175" s="49"/>
      <c r="G175" s="51"/>
      <c r="H175" s="51"/>
      <c r="I175" s="59"/>
      <c r="J175" s="50"/>
      <c r="K175" s="71"/>
      <c r="L175" s="65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.75" customHeight="1" x14ac:dyDescent="0.25">
      <c r="A177" s="24"/>
      <c r="B177" s="17"/>
      <c r="C177" s="8"/>
      <c r="D177" s="18" t="s">
        <v>29</v>
      </c>
      <c r="E177" s="9"/>
      <c r="F177" s="19">
        <f>SUM(F169:F176)</f>
        <v>500</v>
      </c>
      <c r="G177" s="19">
        <f>SUM(G169:G176)</f>
        <v>15.360000000000001</v>
      </c>
      <c r="H177" s="19">
        <f>SUM(H169:H176)</f>
        <v>17</v>
      </c>
      <c r="I177" s="19">
        <f>SUM(I169:I176)</f>
        <v>80.7</v>
      </c>
      <c r="J177" s="19">
        <f>SUM(J169:J176)</f>
        <v>554.9</v>
      </c>
      <c r="K177" s="25"/>
      <c r="L177" s="19">
        <f>SUM(L169:L176)</f>
        <v>114.54</v>
      </c>
    </row>
    <row r="178" spans="1:12" ht="15" x14ac:dyDescent="0.25">
      <c r="A178" s="26" t="str">
        <f>A169</f>
        <v>2</v>
      </c>
      <c r="B178" s="13" t="str">
        <f>B169</f>
        <v>5</v>
      </c>
      <c r="C178" s="10" t="s">
        <v>21</v>
      </c>
      <c r="D178" s="7" t="s">
        <v>22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23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24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25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7" t="s">
        <v>26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7" t="s">
        <v>27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5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4"/>
      <c r="B187" s="17"/>
      <c r="C187" s="8"/>
      <c r="D187" s="18" t="s">
        <v>29</v>
      </c>
      <c r="E187" s="9"/>
      <c r="F187" s="19">
        <f>SUM(F178:F186)</f>
        <v>0</v>
      </c>
      <c r="G187" s="19">
        <f t="shared" ref="G187:J187" si="58">SUM(G178:G186)</f>
        <v>0</v>
      </c>
      <c r="H187" s="19">
        <f t="shared" si="58"/>
        <v>0</v>
      </c>
      <c r="I187" s="19">
        <f t="shared" si="58"/>
        <v>0</v>
      </c>
      <c r="J187" s="19">
        <f t="shared" si="58"/>
        <v>0</v>
      </c>
      <c r="K187" s="25"/>
      <c r="L187" s="19">
        <f t="shared" ref="L187" si="59">SUM(L178:L186)</f>
        <v>0</v>
      </c>
    </row>
    <row r="188" spans="1:12" ht="15.75" thickBot="1" x14ac:dyDescent="0.25">
      <c r="A188" s="29" t="str">
        <f>A169</f>
        <v>2</v>
      </c>
      <c r="B188" s="30" t="str">
        <f>B169</f>
        <v>5</v>
      </c>
      <c r="C188" s="107" t="s">
        <v>4</v>
      </c>
      <c r="D188" s="108"/>
      <c r="E188" s="31"/>
      <c r="F188" s="32">
        <f>F177+F187</f>
        <v>500</v>
      </c>
      <c r="G188" s="32">
        <f t="shared" ref="G188" si="60">G177+G187</f>
        <v>15.360000000000001</v>
      </c>
      <c r="H188" s="32">
        <f t="shared" ref="H188" si="61">H177+H187</f>
        <v>17</v>
      </c>
      <c r="I188" s="32">
        <f t="shared" ref="I188" si="62">I177+I187</f>
        <v>80.7</v>
      </c>
      <c r="J188" s="32">
        <f t="shared" ref="J188:L188" si="63">J177+J187</f>
        <v>554.9</v>
      </c>
      <c r="K188" s="32"/>
      <c r="L188" s="32">
        <f t="shared" si="63"/>
        <v>114.54</v>
      </c>
    </row>
    <row r="189" spans="1:12" ht="13.5" thickBot="1" x14ac:dyDescent="0.25">
      <c r="A189" s="27"/>
      <c r="B189" s="28"/>
      <c r="C189" s="109" t="s">
        <v>5</v>
      </c>
      <c r="D189" s="109"/>
      <c r="E189" s="109"/>
      <c r="F189" s="34">
        <f>(F22+F42+F61+F78+F97+F115+F133+F150+F168+F188)/(IF(F22=0,0,1)+IF(F42=0,0,1)+IF(F61=0,0,1)+IF(F78=0,0,1)+IF(F97=0,0,1)+IF(F115=0,0,1)+IF(F133=0,0,1)+IF(F150=0,0,1)+IF(F168=0,0,1)+IF(F188=0,0,1))</f>
        <v>572</v>
      </c>
      <c r="G189" s="34">
        <f>(G22+G42+G61+G78+G97+G115+G133+G150+G168+G188)/(IF(G22=0,0,1)+IF(G42=0,0,1)+IF(G61=0,0,1)+IF(G78=0,0,1)+IF(G97=0,0,1)+IF(G115=0,0,1)+IF(G133=0,0,1)+IF(G150=0,0,1)+IF(G168=0,0,1)+IF(G188=0,0,1))</f>
        <v>18.1982</v>
      </c>
      <c r="H189" s="34">
        <f>(H22+H42+H61+H78+H97+H115+H133+H150+H168+H188)/(IF(H22=0,0,1)+IF(H42=0,0,1)+IF(H61=0,0,1)+IF(H78=0,0,1)+IF(H97=0,0,1)+IF(H115=0,0,1)+IF(H133=0,0,1)+IF(H150=0,0,1)+IF(H168=0,0,1)+IF(H188=0,0,1))</f>
        <v>17.130800000000001</v>
      </c>
      <c r="I189" s="34">
        <f>(I22+I42+I61+I78+I97+I115+I133+I150+I168+I188)/(IF(I22=0,0,1)+IF(I42=0,0,1)+IF(I61=0,0,1)+IF(I78=0,0,1)+IF(I97=0,0,1)+IF(I115=0,0,1)+IF(I133=0,0,1)+IF(I150=0,0,1)+IF(I168=0,0,1)+IF(I188=0,0,1))</f>
        <v>75.161599999999993</v>
      </c>
      <c r="J189" s="34">
        <f>(J22+J42+J61+J78+J97+J115+J133+J150+J168+J188)/(IF(J22=0,0,1)+IF(J42=0,0,1)+IF(J61=0,0,1)+IF(J78=0,0,1)+IF(J97=0,0,1)+IF(J115=0,0,1)+IF(J133=0,0,1)+IF(J150=0,0,1)+IF(J168=0,0,1)+IF(J188=0,0,1))</f>
        <v>555.43999999999994</v>
      </c>
      <c r="K189" s="34"/>
      <c r="L189" s="34">
        <f>(L22+L42+L61+L78+L97+L115+L133+L150+L168+L188)/(IF(L22=0,0,1)+IF(L42=0,0,1)+IF(L61=0,0,1)+IF(L78=0,0,1)+IF(L97=0,0,1)+IF(L115=0,0,1)+IF(L133=0,0,1)+IF(L150=0,0,1)+IF(L168=0,0,1)+IF(L188=0,0,1))</f>
        <v>114.53999999999999</v>
      </c>
    </row>
  </sheetData>
  <mergeCells count="23">
    <mergeCell ref="N10:O10"/>
    <mergeCell ref="Q10:R10"/>
    <mergeCell ref="N8:O8"/>
    <mergeCell ref="N9:O9"/>
    <mergeCell ref="Q9:R9"/>
    <mergeCell ref="N6:O6"/>
    <mergeCell ref="Q6:R6"/>
    <mergeCell ref="N7:O7"/>
    <mergeCell ref="Q7:R7"/>
    <mergeCell ref="C78:D78"/>
    <mergeCell ref="C97:D97"/>
    <mergeCell ref="C22:D22"/>
    <mergeCell ref="C189:E189"/>
    <mergeCell ref="C188:D188"/>
    <mergeCell ref="C115:D115"/>
    <mergeCell ref="C133:D133"/>
    <mergeCell ref="C150:D150"/>
    <mergeCell ref="C168:D168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dcterms:created xsi:type="dcterms:W3CDTF">2022-05-16T14:23:56Z</dcterms:created>
  <dcterms:modified xsi:type="dcterms:W3CDTF">2024-09-16T05:01:24Z</dcterms:modified>
</cp:coreProperties>
</file>